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aloteibi\Desktop\فاطمة البوعينين مايو\فنادق\"/>
    </mc:Choice>
  </mc:AlternateContent>
  <xr:revisionPtr revIDLastSave="0" documentId="13_ncr:1_{3ACED445-47FD-4CEE-9959-0729F38A3B91}" xr6:coauthVersionLast="47" xr6:coauthVersionMax="47" xr10:uidLastSave="{00000000-0000-0000-0000-000000000000}"/>
  <bookViews>
    <workbookView xWindow="-120" yWindow="-120" windowWidth="29040" windowHeight="15840" activeTab="2" xr2:uid="{00000000-000D-0000-FFFF-FFFF00000000}"/>
  </bookViews>
  <sheets>
    <sheet name="المقدمة" sheetId="24" r:id="rId1"/>
    <sheet name="التقديم" sheetId="2" r:id="rId2"/>
    <sheet name="48" sheetId="21" r:id="rId3"/>
    <sheet name="49" sheetId="34" r:id="rId4"/>
    <sheet name="Gr_23" sheetId="33" r:id="rId5"/>
    <sheet name="50" sheetId="23" r:id="rId6"/>
    <sheet name="Gr_24" sheetId="30" r:id="rId7"/>
    <sheet name="51" sheetId="29" r:id="rId8"/>
  </sheets>
  <definedNames>
    <definedName name="_xlnm.Print_Area" localSheetId="2">'48'!$A$1:$J$14</definedName>
    <definedName name="_xlnm.Print_Area" localSheetId="3">'49'!$A$1:$H$15</definedName>
    <definedName name="_xlnm.Print_Area" localSheetId="5">'50'!$A$1:$M$15</definedName>
    <definedName name="_xlnm.Print_Area" localSheetId="7">'51'!$A$1:$K$15</definedName>
    <definedName name="_xlnm.Print_Area" localSheetId="4">Gr_23!$A$1:$G$32</definedName>
    <definedName name="_xlnm.Print_Area" localSheetId="6">Gr_24!$A$1:$G$32</definedName>
    <definedName name="_xlnm.Print_Area" localSheetId="1">التقديم!$A$1:$C$9</definedName>
    <definedName name="_xlnm.Print_Area" localSheetId="0">المقدمة!$A$1:$A$51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3" l="1"/>
  <c r="J15" i="23"/>
  <c r="K15" i="23"/>
  <c r="G15" i="23"/>
  <c r="F15" i="23"/>
  <c r="H12" i="23"/>
  <c r="H13" i="23"/>
  <c r="H14" i="23"/>
  <c r="H11" i="23"/>
  <c r="D15" i="23"/>
  <c r="C15" i="23"/>
  <c r="E14" i="23"/>
  <c r="E13" i="23"/>
  <c r="E12" i="23"/>
  <c r="E11" i="23"/>
  <c r="E15" i="34"/>
  <c r="D15" i="34"/>
  <c r="C15" i="34"/>
  <c r="H10" i="21"/>
  <c r="H13" i="21"/>
  <c r="H12" i="21"/>
  <c r="H11" i="21"/>
  <c r="G13" i="21"/>
  <c r="G12" i="21"/>
  <c r="G11" i="21"/>
  <c r="G10" i="21"/>
  <c r="F14" i="21"/>
  <c r="E14" i="21"/>
  <c r="D14" i="21"/>
  <c r="C14" i="21"/>
  <c r="H14" i="21" l="1"/>
  <c r="E15" i="23"/>
  <c r="H15" i="23"/>
  <c r="G14" i="21"/>
  <c r="F13" i="34"/>
  <c r="F14" i="34"/>
  <c r="F12" i="34"/>
  <c r="F11" i="34"/>
  <c r="F15" i="34" l="1"/>
</calcChain>
</file>

<file path=xl/sharedStrings.xml><?xml version="1.0" encoding="utf-8"?>
<sst xmlns="http://schemas.openxmlformats.org/spreadsheetml/2006/main" count="136" uniqueCount="94">
  <si>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</si>
  <si>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</si>
  <si>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</si>
  <si>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</si>
  <si>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</si>
  <si>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</si>
  <si>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</si>
  <si>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</si>
  <si>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</si>
  <si>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</si>
  <si>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</si>
  <si>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</si>
  <si>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</si>
  <si>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</si>
  <si>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</si>
  <si>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</si>
  <si>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</si>
  <si>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</si>
  <si>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</si>
  <si>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</si>
  <si>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</si>
  <si>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</si>
  <si>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</si>
  <si>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</si>
  <si>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</si>
  <si>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</si>
  <si>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</si>
  <si>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</si>
  <si>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</si>
  <si>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</si>
  <si>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</si>
  <si>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</si>
  <si>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</si>
  <si>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</si>
  <si>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</si>
  <si>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</si>
  <si>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</si>
  <si>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</si>
  <si>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</si>
  <si>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</si>
  <si>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</si>
  <si>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</si>
  <si>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</si>
  <si>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</si>
  <si>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</si>
  <si>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</si>
  <si>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</si>
  <si>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</si>
  <si>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</si>
  <si>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</si>
  <si>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</si>
  <si>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</si>
  <si>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</si>
  <si>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</si>
  <si>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</si>
  <si>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</si>
  <si>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</si>
  <si>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</si>
  <si>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</si>
  <si>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</si>
  <si>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</si>
  <si>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</si>
  <si>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</si>
  <si>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</si>
  <si>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</si>
  <si>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</si>
  <si>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</si>
  <si>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</si>
  <si>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</si>
  <si>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</si>
  <si>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</si>
  <si>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</si>
  <si>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</si>
  <si>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</si>
  <si>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</si>
  <si>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</si>
  <si>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 xml:space="preserve">                               </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</si>
  <si>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</si>
  <si>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The Development and Statistics Authority is pleased to present this chapter covering statistics of hotels and restaurants activity within the framework of the authority’s ambitious plan for the provision and development of the economic statistics.</t>
  </si>
  <si>
    <t>جدول (48)</t>
  </si>
  <si>
    <t>TABLE (48)</t>
  </si>
  <si>
    <t>TABLE (49) (Value : 000 Q.R)</t>
  </si>
  <si>
    <t>جدول (49) (القيمة :الف ريال قطري )</t>
  </si>
  <si>
    <t>جدول (50) (القيمة : الف ريال قطري )</t>
  </si>
  <si>
    <t>TABLE (50) (Value : 000 Q.R)</t>
  </si>
  <si>
    <t>جدول رقم (51)</t>
  </si>
  <si>
    <t>Table No (51)</t>
  </si>
  <si>
    <t>Graph (23) شكل</t>
  </si>
  <si>
    <t>Graph (24) شكل</t>
  </si>
  <si>
    <t>2021</t>
  </si>
  <si>
    <t>ويتضمن هذا الفصل بعض المؤشرات عن عام2021.</t>
  </si>
  <si>
    <t>This chapter includes some of the indicators for the year 2021.</t>
  </si>
  <si>
    <t xml:space="preserve"> - مسح إحصاءات الفنادق والمطاعم  لعام 2021م</t>
  </si>
  <si>
    <t xml:space="preserve"> - Hotels and Restaurants Statistics Survey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</si>
</sst>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0\ "/>
  </numFmts>
  <fonts count="4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b/>
      <sz val="16"/>
      <name val="Arial"/>
      <family val="2"/>
    </font>
    <font>
      <sz val="16"/>
      <name val="Arial"/>
      <family val="2"/>
    </font>
    <font>
      <b/>
      <sz val="11"/>
      <name val="Arial"/>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name val="Sultan bold"/>
      <charset val="178"/>
    </font>
    <font>
      <b/>
      <sz val="12"/>
      <name val="Arial Black"/>
      <family val="2"/>
    </font>
    <font>
      <b/>
      <sz val="12"/>
      <name val="Sakkal Majalla"/>
    </font>
    <font>
      <sz val="10"/>
      <name val="Sakkal Majalla"/>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style="thick">
        <color theme="0"/>
      </left>
      <right/>
      <top style="medium">
        <color theme="0"/>
      </top>
      <bottom/>
      <diagonal/>
    </border>
    <border>
      <left style="thick">
        <color theme="0"/>
      </left>
      <right/>
      <top style="thin">
        <color indexed="64"/>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s>
  <cellStyleXfs count="27">
    <xf numFmtId="0" fontId="0" fillId="0" borderId="0"/>
    <xf numFmtId="164"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2" fillId="0" borderId="0"/>
    <xf numFmtId="0" fontId="19" fillId="0" borderId="0"/>
    <xf numFmtId="0" fontId="19" fillId="0" borderId="0"/>
    <xf numFmtId="0" fontId="28"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91">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0" fillId="0" borderId="0" xfId="12" applyFont="1" applyAlignment="1">
      <alignment vertical="center" wrapText="1" readingOrder="1"/>
    </xf>
    <xf numFmtId="0" fontId="22"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4"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3" fillId="0" borderId="0" xfId="12" applyFont="1" applyAlignment="1">
      <alignment horizontal="center" vertical="top" wrapText="1"/>
    </xf>
    <xf numFmtId="0" fontId="34" fillId="0" borderId="0" xfId="12" applyFont="1" applyAlignment="1">
      <alignment vertical="center"/>
    </xf>
    <xf numFmtId="0" fontId="35" fillId="0" borderId="0" xfId="12" applyFont="1" applyAlignment="1">
      <alignment horizontal="center" vertical="center" wrapText="1"/>
    </xf>
    <xf numFmtId="0" fontId="36" fillId="0" borderId="0" xfId="12" applyFont="1" applyAlignment="1">
      <alignment horizontal="center" vertical="center" wrapText="1"/>
    </xf>
    <xf numFmtId="0" fontId="19" fillId="0" borderId="0" xfId="0" applyFont="1" applyAlignment="1">
      <alignment vertical="center"/>
    </xf>
    <xf numFmtId="0" fontId="23" fillId="0" borderId="0" xfId="0" applyFont="1" applyAlignment="1">
      <alignment vertical="top"/>
    </xf>
    <xf numFmtId="0" fontId="23"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5" fillId="0" borderId="0" xfId="2" applyFont="1" applyAlignment="1">
      <alignment horizontal="centerContinuous" vertical="center" readingOrder="2"/>
    </xf>
    <xf numFmtId="0" fontId="26" fillId="0" borderId="0" xfId="0" applyFont="1" applyAlignment="1">
      <alignment horizontal="centerContinuous" vertical="center"/>
    </xf>
    <xf numFmtId="0" fontId="26" fillId="0" borderId="0" xfId="0" applyFont="1" applyBorder="1" applyAlignment="1">
      <alignment horizontal="centerContinuous" vertical="center"/>
    </xf>
    <xf numFmtId="0" fontId="25" fillId="0" borderId="0" xfId="0" applyFont="1" applyAlignment="1">
      <alignment horizontal="centerContinuous" vertical="center"/>
    </xf>
    <xf numFmtId="0" fontId="26" fillId="0" borderId="0" xfId="0" applyFont="1" applyBorder="1" applyAlignment="1">
      <alignment vertical="center"/>
    </xf>
    <xf numFmtId="0" fontId="25" fillId="0" borderId="0" xfId="0" applyFont="1" applyBorder="1" applyAlignment="1">
      <alignment horizontal="centerContinuous" vertical="center"/>
    </xf>
    <xf numFmtId="0" fontId="25" fillId="0" borderId="0" xfId="0" applyFont="1" applyBorder="1" applyAlignment="1">
      <alignment vertical="center"/>
    </xf>
    <xf numFmtId="0" fontId="4" fillId="0" borderId="0" xfId="0" applyFont="1" applyAlignment="1">
      <alignment vertical="center"/>
    </xf>
    <xf numFmtId="0" fontId="25"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10" fillId="3" borderId="10" xfId="23" applyFont="1" applyFill="1" applyBorder="1" applyAlignment="1">
      <alignment horizontal="center" vertical="center" wrapText="1"/>
    </xf>
    <xf numFmtId="0" fontId="27" fillId="0" borderId="0" xfId="12" applyFont="1" applyAlignment="1">
      <alignment vertical="center" wrapText="1" readingOrder="1"/>
    </xf>
    <xf numFmtId="0" fontId="24"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4" fillId="0" borderId="0" xfId="0" applyFont="1" applyAlignment="1">
      <alignment vertical="center"/>
    </xf>
    <xf numFmtId="0" fontId="4" fillId="0" borderId="0" xfId="0" applyFont="1" applyAlignment="1">
      <alignment horizontal="centerContinuous" vertical="center"/>
    </xf>
    <xf numFmtId="0" fontId="28"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29" fillId="4" borderId="13" xfId="14" applyNumberFormat="1" applyFont="1" applyFill="1" applyBorder="1" applyAlignment="1">
      <alignment horizontal="center" vertical="top" wrapText="1"/>
    </xf>
    <xf numFmtId="0" fontId="31" fillId="0" borderId="0" xfId="0" applyFont="1" applyAlignment="1">
      <alignment vertical="center"/>
    </xf>
    <xf numFmtId="3" fontId="11" fillId="3" borderId="14" xfId="19" applyNumberFormat="1" applyFont="1" applyFill="1" applyBorder="1" applyAlignment="1">
      <alignment horizontal="center" vertical="center"/>
    </xf>
    <xf numFmtId="1" fontId="11" fillId="3" borderId="10" xfId="1" applyNumberFormat="1" applyFont="1" applyFill="1" applyBorder="1" applyAlignment="1">
      <alignment horizontal="center" vertical="center"/>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5" fontId="1" fillId="3" borderId="10" xfId="1" applyNumberFormat="1" applyFont="1" applyFill="1" applyBorder="1" applyAlignment="1">
      <alignment horizontal="center" vertical="center"/>
    </xf>
    <xf numFmtId="165" fontId="11" fillId="3" borderId="10" xfId="1" applyNumberFormat="1" applyFont="1" applyFill="1" applyBorder="1" applyAlignment="1">
      <alignment horizontal="center" vertical="center"/>
    </xf>
    <xf numFmtId="165" fontId="1" fillId="4" borderId="11" xfId="1" applyNumberFormat="1" applyFont="1" applyFill="1" applyBorder="1" applyAlignment="1">
      <alignment horizontal="center" vertical="center"/>
    </xf>
    <xf numFmtId="165" fontId="11" fillId="4" borderId="11" xfId="1" applyNumberFormat="1" applyFont="1" applyFill="1" applyBorder="1" applyAlignment="1">
      <alignment horizontal="center" vertical="center"/>
    </xf>
    <xf numFmtId="165"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7" fillId="4" borderId="30" xfId="0" applyFont="1" applyFill="1" applyBorder="1" applyAlignment="1">
      <alignment vertical="center" wrapText="1"/>
    </xf>
    <xf numFmtId="0" fontId="27" fillId="3" borderId="31" xfId="0" applyFont="1" applyFill="1" applyBorder="1" applyAlignment="1">
      <alignment vertical="center" wrapText="1"/>
    </xf>
    <xf numFmtId="0" fontId="27" fillId="4" borderId="32" xfId="0" applyFont="1" applyFill="1" applyBorder="1" applyAlignment="1">
      <alignment vertical="center" wrapText="1"/>
    </xf>
    <xf numFmtId="0" fontId="27" fillId="3" borderId="33" xfId="0" applyFont="1" applyFill="1" applyBorder="1" applyAlignment="1">
      <alignment vertical="center" wrapText="1"/>
    </xf>
    <xf numFmtId="0" fontId="4" fillId="0" borderId="0" xfId="3" applyFont="1" applyBorder="1" applyAlignment="1">
      <alignment horizontal="centerContinuous" vertical="center" wrapText="1"/>
    </xf>
    <xf numFmtId="0" fontId="4" fillId="0" borderId="0" xfId="3" applyFont="1" applyBorder="1" applyAlignment="1">
      <alignment horizontal="centerContinuous" vertical="center"/>
    </xf>
    <xf numFmtId="0" fontId="20" fillId="0" borderId="0" xfId="26" applyFont="1" applyAlignment="1">
      <alignment vertical="center" wrapText="1" readingOrder="1"/>
    </xf>
    <xf numFmtId="0" fontId="22" fillId="0" borderId="0" xfId="26" applyFont="1" applyAlignment="1">
      <alignment vertical="center"/>
    </xf>
    <xf numFmtId="0" fontId="27" fillId="0" borderId="0" xfId="26" applyFont="1" applyAlignment="1">
      <alignment vertical="center" wrapText="1" readingOrder="1"/>
    </xf>
    <xf numFmtId="0" fontId="24" fillId="0" borderId="0" xfId="26" applyFont="1" applyAlignment="1">
      <alignment vertical="center"/>
    </xf>
    <xf numFmtId="165" fontId="11" fillId="3" borderId="11" xfId="1" applyNumberFormat="1" applyFont="1" applyFill="1" applyBorder="1" applyAlignment="1">
      <alignment horizontal="center" vertical="center"/>
    </xf>
    <xf numFmtId="165" fontId="11" fillId="4" borderId="15" xfId="1" applyNumberFormat="1" applyFont="1" applyFill="1" applyBorder="1" applyAlignment="1">
      <alignment horizontal="center" vertical="center"/>
    </xf>
    <xf numFmtId="0" fontId="1" fillId="3" borderId="12" xfId="0" applyFont="1" applyFill="1" applyBorder="1" applyAlignment="1">
      <alignment vertical="center" wrapText="1"/>
    </xf>
    <xf numFmtId="0" fontId="1" fillId="4" borderId="12" xfId="0" applyFont="1" applyFill="1" applyBorder="1" applyAlignment="1">
      <alignment vertical="center"/>
    </xf>
    <xf numFmtId="0" fontId="1" fillId="3" borderId="12" xfId="0" applyFont="1" applyFill="1" applyBorder="1" applyAlignment="1">
      <alignment vertical="center"/>
    </xf>
    <xf numFmtId="0" fontId="1" fillId="4" borderId="13" xfId="0" applyFont="1" applyFill="1" applyBorder="1" applyAlignment="1">
      <alignment vertical="center"/>
    </xf>
    <xf numFmtId="1" fontId="1" fillId="3" borderId="12" xfId="0" applyNumberFormat="1" applyFont="1" applyFill="1" applyBorder="1" applyAlignment="1">
      <alignment vertical="center" wrapText="1"/>
    </xf>
    <xf numFmtId="1" fontId="1" fillId="4" borderId="12" xfId="0" applyNumberFormat="1" applyFont="1" applyFill="1" applyBorder="1" applyAlignment="1">
      <alignment vertical="center"/>
    </xf>
    <xf numFmtId="1" fontId="1" fillId="3" borderId="12" xfId="0" applyNumberFormat="1" applyFont="1" applyFill="1" applyBorder="1" applyAlignment="1">
      <alignment vertical="center"/>
    </xf>
    <xf numFmtId="0" fontId="11" fillId="3" borderId="35" xfId="0" applyFont="1" applyFill="1" applyBorder="1" applyAlignment="1">
      <alignment vertical="center" wrapText="1"/>
    </xf>
    <xf numFmtId="2" fontId="11" fillId="3" borderId="35" xfId="0" applyNumberFormat="1" applyFont="1" applyFill="1" applyBorder="1" applyAlignment="1">
      <alignment vertical="center" wrapText="1"/>
    </xf>
    <xf numFmtId="1" fontId="11" fillId="3" borderId="35" xfId="0" applyNumberFormat="1" applyFont="1" applyFill="1" applyBorder="1" applyAlignment="1">
      <alignment vertical="center" wrapText="1"/>
    </xf>
    <xf numFmtId="0" fontId="0" fillId="0" borderId="0" xfId="0" applyBorder="1"/>
    <xf numFmtId="0" fontId="11" fillId="3" borderId="0" xfId="0" applyFont="1" applyFill="1" applyBorder="1" applyAlignment="1">
      <alignment vertical="center" wrapText="1"/>
    </xf>
    <xf numFmtId="2" fontId="11" fillId="3" borderId="0" xfId="0" applyNumberFormat="1" applyFont="1" applyFill="1" applyBorder="1" applyAlignment="1">
      <alignment vertical="center" wrapText="1"/>
    </xf>
    <xf numFmtId="0" fontId="1" fillId="3" borderId="0" xfId="0" applyFont="1" applyFill="1" applyBorder="1" applyAlignment="1">
      <alignment horizontal="right" vertical="center" wrapText="1"/>
    </xf>
    <xf numFmtId="0" fontId="1" fillId="4" borderId="0" xfId="0" applyFont="1" applyFill="1" applyBorder="1" applyAlignment="1">
      <alignment horizontal="right" vertical="center"/>
    </xf>
    <xf numFmtId="0" fontId="1" fillId="3" borderId="0" xfId="0" applyFont="1" applyFill="1" applyBorder="1" applyAlignment="1">
      <alignment horizontal="right" vertical="center"/>
    </xf>
    <xf numFmtId="0" fontId="21" fillId="0" borderId="0" xfId="26" applyFont="1" applyBorder="1" applyAlignment="1">
      <alignment vertical="center" wrapText="1" readingOrder="1"/>
    </xf>
    <xf numFmtId="0" fontId="20" fillId="0" borderId="0" xfId="26" applyFont="1" applyBorder="1" applyAlignment="1">
      <alignment vertical="center" wrapText="1" readingOrder="1"/>
    </xf>
    <xf numFmtId="0" fontId="21" fillId="0" borderId="0" xfId="12" applyFont="1" applyBorder="1" applyAlignment="1">
      <alignment vertical="center" wrapText="1" readingOrder="1"/>
    </xf>
    <xf numFmtId="0" fontId="20" fillId="0" borderId="0" xfId="12" applyFont="1" applyBorder="1" applyAlignment="1">
      <alignment vertical="center" wrapText="1" readingOrder="1"/>
    </xf>
    <xf numFmtId="0" fontId="37" fillId="0" borderId="0" xfId="0"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right" vertical="top" wrapText="1"/>
    </xf>
    <xf numFmtId="0" fontId="39" fillId="0" borderId="0" xfId="0" applyFont="1" applyAlignment="1">
      <alignment horizontal="right" vertical="top" wrapText="1" readingOrder="2"/>
    </xf>
    <xf numFmtId="0" fontId="39" fillId="0" borderId="0" xfId="0" applyFont="1" applyAlignment="1">
      <alignment horizontal="right" vertical="center" wrapText="1"/>
    </xf>
    <xf numFmtId="0" fontId="40" fillId="0" borderId="0" xfId="0" applyFont="1" applyAlignment="1">
      <alignment vertical="center"/>
    </xf>
    <xf numFmtId="0" fontId="1" fillId="3" borderId="28" xfId="0" applyFont="1" applyFill="1" applyBorder="1" applyAlignment="1">
      <alignment vertical="center" wrapText="1"/>
    </xf>
    <xf numFmtId="0" fontId="11" fillId="3" borderId="12" xfId="0" applyFont="1" applyFill="1" applyBorder="1" applyAlignment="1">
      <alignmen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3" fontId="11" fillId="3" borderId="10" xfId="20" applyNumberFormat="1" applyFont="1" applyFill="1" applyBorder="1" applyAlignment="1">
      <alignment vertical="center"/>
    </xf>
    <xf numFmtId="3" fontId="11" fillId="4" borderId="11" xfId="20" applyNumberFormat="1" applyFont="1" applyFill="1" applyBorder="1" applyAlignment="1">
      <alignment vertical="center"/>
    </xf>
    <xf numFmtId="0" fontId="11" fillId="4" borderId="12" xfId="0" applyFont="1" applyFill="1" applyBorder="1" applyAlignment="1">
      <alignment vertical="center"/>
    </xf>
    <xf numFmtId="0" fontId="11" fillId="3" borderId="12" xfId="0" applyFont="1" applyFill="1" applyBorder="1" applyAlignment="1">
      <alignment vertical="center"/>
    </xf>
    <xf numFmtId="0" fontId="11" fillId="4" borderId="13" xfId="0" applyFont="1" applyFill="1" applyBorder="1" applyAlignment="1">
      <alignment vertical="center"/>
    </xf>
    <xf numFmtId="0" fontId="6" fillId="4" borderId="34" xfId="19" applyFont="1" applyFill="1" applyBorder="1" applyAlignment="1">
      <alignment horizontal="center" vertical="center" wrapText="1"/>
    </xf>
    <xf numFmtId="0" fontId="6" fillId="4" borderId="27" xfId="19" applyFont="1" applyFill="1" applyBorder="1" applyAlignment="1">
      <alignment horizontal="center" vertical="center" wrapText="1"/>
    </xf>
    <xf numFmtId="0" fontId="11" fillId="4" borderId="14" xfId="19" applyFont="1" applyFill="1" applyBorder="1" applyAlignment="1">
      <alignment horizontal="center" vertical="center"/>
    </xf>
    <xf numFmtId="1" fontId="6" fillId="4" borderId="16" xfId="5" applyFont="1" applyFill="1" applyBorder="1">
      <alignment horizontal="left" vertical="center" wrapText="1"/>
    </xf>
    <xf numFmtId="1" fontId="6" fillId="4" borderId="17" xfId="5" applyFont="1" applyFill="1" applyBorder="1">
      <alignment horizontal="left" vertical="center" wrapText="1"/>
    </xf>
    <xf numFmtId="1" fontId="6" fillId="4" borderId="18"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7"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4" fillId="0" borderId="0" xfId="3" applyFont="1" applyAlignment="1">
      <alignment horizontal="center" vertical="center" wrapText="1" readingOrder="2"/>
    </xf>
    <xf numFmtId="0" fontId="25" fillId="0" borderId="0" xfId="2" applyFont="1" applyAlignment="1">
      <alignment horizontal="center" vertical="center" readingOrder="2"/>
    </xf>
    <xf numFmtId="0" fontId="4" fillId="0" borderId="0" xfId="3" applyFont="1" applyAlignment="1">
      <alignment horizontal="center" vertical="center"/>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1" fontId="11" fillId="4" borderId="19" xfId="6" applyFont="1" applyFill="1" applyBorder="1">
      <alignment horizontal="center" vertical="center"/>
    </xf>
    <xf numFmtId="1" fontId="11" fillId="4" borderId="20" xfId="6" applyFont="1" applyFill="1" applyBorder="1">
      <alignment horizontal="center" vertical="center"/>
    </xf>
    <xf numFmtId="1" fontId="11" fillId="4" borderId="15" xfId="6" applyFont="1" applyFill="1" applyBorder="1">
      <alignment horizontal="center" vertical="center"/>
    </xf>
    <xf numFmtId="0" fontId="11" fillId="4" borderId="19" xfId="7" applyFont="1" applyFill="1" applyBorder="1" applyAlignment="1">
      <alignment horizontal="center" vertical="center" wrapText="1" readingOrder="1"/>
    </xf>
    <xf numFmtId="0" fontId="11" fillId="4" borderId="20" xfId="7" applyFont="1" applyFill="1" applyBorder="1" applyAlignment="1">
      <alignment horizontal="center" vertical="center" wrapText="1" readingOrder="1"/>
    </xf>
    <xf numFmtId="0" fontId="6" fillId="4" borderId="19" xfId="7" applyFont="1" applyFill="1" applyBorder="1">
      <alignment horizontal="center" vertical="center" wrapText="1"/>
    </xf>
    <xf numFmtId="0" fontId="6" fillId="4" borderId="20" xfId="7" applyFont="1" applyFill="1" applyBorder="1">
      <alignment horizontal="center" vertical="center" wrapText="1"/>
    </xf>
    <xf numFmtId="0" fontId="6" fillId="4" borderId="15" xfId="7" applyFont="1" applyFill="1" applyBorder="1">
      <alignment horizontal="center" vertical="center" wrapText="1"/>
    </xf>
    <xf numFmtId="0" fontId="11" fillId="0" borderId="0" xfId="0" applyFont="1" applyBorder="1" applyAlignment="1">
      <alignment horizontal="center" vertical="center"/>
    </xf>
    <xf numFmtId="0" fontId="6" fillId="3" borderId="34" xfId="19" applyFont="1" applyFill="1" applyBorder="1" applyAlignment="1">
      <alignment horizontal="center" vertical="center" wrapText="1"/>
    </xf>
    <xf numFmtId="0" fontId="6" fillId="3" borderId="27" xfId="19" applyFont="1" applyFill="1" applyBorder="1" applyAlignment="1">
      <alignment horizontal="center" vertical="center" wrapText="1"/>
    </xf>
    <xf numFmtId="0" fontId="11" fillId="4" borderId="19" xfId="7" applyFont="1" applyFill="1" applyBorder="1">
      <alignment horizontal="center" vertical="center" wrapText="1"/>
    </xf>
    <xf numFmtId="0" fontId="11" fillId="4" borderId="20" xfId="7" applyFont="1" applyFill="1" applyBorder="1">
      <alignment horizontal="center" vertical="center" wrapText="1"/>
    </xf>
    <xf numFmtId="0" fontId="11" fillId="4" borderId="15" xfId="7" applyFont="1" applyFill="1" applyBorder="1">
      <alignment horizontal="center" vertical="center" wrapText="1"/>
    </xf>
    <xf numFmtId="0" fontId="11" fillId="4" borderId="21" xfId="7" applyFont="1" applyFill="1" applyBorder="1" applyAlignment="1">
      <alignment horizontal="center" vertical="center" wrapText="1" readingOrder="1"/>
    </xf>
    <xf numFmtId="0" fontId="11" fillId="4" borderId="22" xfId="7" applyFont="1" applyFill="1" applyBorder="1" applyAlignment="1">
      <alignment horizontal="center" vertical="center" wrapText="1" readingOrder="1"/>
    </xf>
    <xf numFmtId="0" fontId="4" fillId="0" borderId="0" xfId="3" applyFont="1" applyBorder="1" applyAlignment="1">
      <alignment horizontal="center" vertical="center" wrapText="1"/>
    </xf>
    <xf numFmtId="0" fontId="25" fillId="0" borderId="0" xfId="2" applyFont="1" applyBorder="1" applyAlignment="1">
      <alignment horizontal="center" vertical="center" readingOrder="2"/>
    </xf>
    <xf numFmtId="0" fontId="30" fillId="3" borderId="8" xfId="19" applyFont="1" applyFill="1" applyBorder="1" applyAlignment="1">
      <alignment horizontal="center" vertical="center" wrapText="1"/>
    </xf>
    <xf numFmtId="0" fontId="30" fillId="3" borderId="27" xfId="19" applyFont="1" applyFill="1" applyBorder="1" applyAlignment="1">
      <alignment horizontal="center" vertical="center" wrapText="1"/>
    </xf>
    <xf numFmtId="49" fontId="11" fillId="4" borderId="28"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29" fillId="4" borderId="12" xfId="14" applyNumberFormat="1" applyFont="1" applyFill="1" applyBorder="1" applyAlignment="1">
      <alignment horizontal="center" vertical="top" wrapText="1"/>
    </xf>
    <xf numFmtId="49" fontId="29" fillId="4" borderId="13" xfId="14" applyNumberFormat="1" applyFont="1" applyFill="1" applyBorder="1" applyAlignment="1">
      <alignment horizontal="center" vertical="top" wrapText="1"/>
    </xf>
    <xf numFmtId="49" fontId="10" fillId="4" borderId="23"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29"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5"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xf numFmtId="49" fontId="25" fillId="0" borderId="0" xfId="14" applyNumberFormat="1" applyFont="1" applyAlignment="1">
      <alignment horizontal="center" vertical="center"/>
    </xf>
    <xf numFmtId="49" fontId="25"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23" xfId="14" applyNumberFormat="1" applyFont="1" applyFill="1" applyBorder="1" applyAlignment="1">
      <alignment horizontal="center" wrapText="1"/>
    </xf>
    <xf numFmtId="49" fontId="11" fillId="4" borderId="24" xfId="14" applyNumberFormat="1" applyFont="1" applyFill="1" applyBorder="1" applyAlignment="1">
      <alignment horizontal="center" wrapText="1"/>
    </xf>
    <xf numFmtId="49" fontId="29" fillId="4" borderId="25" xfId="14" applyNumberFormat="1" applyFont="1" applyFill="1" applyBorder="1" applyAlignment="1">
      <alignment horizontal="center" vertical="top" wrapText="1"/>
    </xf>
    <xf numFmtId="49" fontId="29" fillId="4" borderId="26" xfId="14" applyNumberFormat="1" applyFont="1" applyFill="1" applyBorder="1" applyAlignment="1">
      <alignment horizontal="center" vertical="top" wrapText="1"/>
    </xf>
    <xf numFmtId="0" fontId="23" fillId="0" borderId="0" xfId="12" applyFont="1" applyAlignment="1">
      <alignment horizontal="center" vertical="center" wrapText="1" readingOrder="1"/>
    </xf>
    <xf numFmtId="0" fontId="23" fillId="0" borderId="0" xfId="26" applyFont="1" applyAlignment="1">
      <alignment horizontal="center" vertical="center" wrapText="1" readingOrder="1"/>
    </xf>
    <xf numFmtId="0" fontId="11" fillId="4" borderId="36" xfId="4" applyFont="1" applyFill="1" applyBorder="1">
      <alignment horizontal="right" vertical="center" wrapText="1"/>
    </xf>
    <xf numFmtId="0" fontId="11" fillId="4" borderId="37" xfId="4" applyFont="1" applyFill="1" applyBorder="1">
      <alignment horizontal="right" vertical="center" wrapText="1"/>
    </xf>
    <xf numFmtId="0" fontId="11" fillId="4" borderId="38" xfId="4" applyFont="1" applyFill="1" applyBorder="1">
      <alignment horizontal="right" vertical="center" wrapText="1"/>
    </xf>
    <xf numFmtId="0" fontId="11" fillId="4" borderId="39" xfId="4" applyFont="1" applyFill="1" applyBorder="1">
      <alignment horizontal="right" vertical="center" wrapText="1"/>
    </xf>
    <xf numFmtId="0" fontId="11" fillId="4" borderId="40" xfId="4" applyFont="1" applyFill="1" applyBorder="1">
      <alignment horizontal="right" vertical="center" wrapText="1"/>
    </xf>
    <xf numFmtId="0" fontId="11" fillId="4" borderId="41" xfId="4" applyFont="1" applyFill="1" applyBorder="1">
      <alignment horizontal="right" vertical="center" wrapText="1"/>
    </xf>
  </cellXfs>
  <cellStyles count="27">
    <cellStyle name="Comma" xfId="1" builtinId="3"/>
    <cellStyle name="H1" xfId="2" xr:uid="{00000000-0005-0000-0000-000001000000}"/>
    <cellStyle name="H2" xfId="3" xr:uid="{00000000-0005-0000-0000-000002000000}"/>
    <cellStyle name="had" xfId="4" xr:uid="{00000000-0005-0000-0000-000003000000}"/>
    <cellStyle name="had0" xfId="5" xr:uid="{00000000-0005-0000-0000-000004000000}"/>
    <cellStyle name="Had1" xfId="6" xr:uid="{00000000-0005-0000-0000-000005000000}"/>
    <cellStyle name="Had2" xfId="7" xr:uid="{00000000-0005-0000-0000-000006000000}"/>
    <cellStyle name="Had3" xfId="8" xr:uid="{00000000-0005-0000-0000-000007000000}"/>
    <cellStyle name="inxa" xfId="9" xr:uid="{00000000-0005-0000-0000-000008000000}"/>
    <cellStyle name="inxe" xfId="10" xr:uid="{00000000-0005-0000-0000-000009000000}"/>
    <cellStyle name="Normal" xfId="0" builtinId="0"/>
    <cellStyle name="Normal 13" xfId="11" xr:uid="{00000000-0005-0000-0000-00000B000000}"/>
    <cellStyle name="Normal 2" xfId="12" xr:uid="{00000000-0005-0000-0000-00000C000000}"/>
    <cellStyle name="Normal 2 2" xfId="26" xr:uid="{00000000-0005-0000-0000-00000D000000}"/>
    <cellStyle name="Normal 3" xfId="13" xr:uid="{00000000-0005-0000-0000-00000E000000}"/>
    <cellStyle name="Normal 4" xfId="14" xr:uid="{00000000-0005-0000-0000-00000F000000}"/>
    <cellStyle name="NotA" xfId="15" xr:uid="{00000000-0005-0000-0000-000010000000}"/>
    <cellStyle name="Note" xfId="16" builtinId="10" customBuiltin="1"/>
    <cellStyle name="T1" xfId="17" xr:uid="{00000000-0005-0000-0000-000012000000}"/>
    <cellStyle name="T2" xfId="18" xr:uid="{00000000-0005-0000-0000-000013000000}"/>
    <cellStyle name="Total" xfId="19" builtinId="25" customBuiltin="1"/>
    <cellStyle name="Total1" xfId="20" xr:uid="{00000000-0005-0000-0000-000015000000}"/>
    <cellStyle name="TXT1" xfId="21" xr:uid="{00000000-0005-0000-0000-000016000000}"/>
    <cellStyle name="TXT2" xfId="22" xr:uid="{00000000-0005-0000-0000-000017000000}"/>
    <cellStyle name="TXT3" xfId="23" xr:uid="{00000000-0005-0000-0000-000018000000}"/>
    <cellStyle name="TXT4" xfId="24" xr:uid="{00000000-0005-0000-0000-000019000000}"/>
    <cellStyle name="TXT5" xfId="25"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extLst>
              <c:ext xmlns:c16="http://schemas.microsoft.com/office/drawing/2014/chart" uri="{C3380CC4-5D6E-409C-BE32-E72D297353CC}">
                <c16:uniqueId val="{00000001-89D1-4DC0-AF3E-7916AA6638D9}"/>
              </c:ext>
            </c:extLst>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D1-4DC0-AF3E-7916AA6638D9}"/>
            </c:ext>
          </c:extLst>
        </c:ser>
        <c:dLbls>
          <c:showLegendKey val="0"/>
          <c:showVal val="0"/>
          <c:showCatName val="0"/>
          <c:showSerName val="0"/>
          <c:showPercent val="0"/>
          <c:showBubbleSize val="0"/>
        </c:dLbls>
        <c:gapWidth val="150"/>
        <c:shape val="box"/>
        <c:axId val="103978496"/>
        <c:axId val="103980416"/>
        <c:axId val="0"/>
      </c:bar3DChart>
      <c:catAx>
        <c:axId val="1039784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103980416"/>
        <c:crosses val="autoZero"/>
        <c:auto val="1"/>
        <c:lblAlgn val="ctr"/>
        <c:lblOffset val="100"/>
        <c:tickLblSkip val="1"/>
        <c:tickMarkSkip val="1"/>
        <c:noMultiLvlLbl val="0"/>
      </c:catAx>
      <c:valAx>
        <c:axId val="103980416"/>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978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extLst>
              <c:ext xmlns:c16="http://schemas.microsoft.com/office/drawing/2014/chart" uri="{C3380CC4-5D6E-409C-BE32-E72D297353CC}">
                <c16:uniqueId val="{00000001-17FC-447D-B4B8-CA26028460BA}"/>
              </c:ext>
            </c:extLst>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FC-447D-B4B8-CA26028460BA}"/>
            </c:ext>
          </c:extLst>
        </c:ser>
        <c:dLbls>
          <c:showLegendKey val="0"/>
          <c:showVal val="0"/>
          <c:showCatName val="0"/>
          <c:showSerName val="0"/>
          <c:showPercent val="0"/>
          <c:showBubbleSize val="0"/>
        </c:dLbls>
        <c:gapWidth val="150"/>
        <c:shape val="box"/>
        <c:axId val="114459776"/>
        <c:axId val="114461312"/>
        <c:axId val="0"/>
      </c:bar3DChart>
      <c:catAx>
        <c:axId val="1144597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n-US"/>
          </a:p>
        </c:txPr>
        <c:crossAx val="114461312"/>
        <c:crosses val="autoZero"/>
        <c:auto val="1"/>
        <c:lblAlgn val="ctr"/>
        <c:lblOffset val="100"/>
        <c:tickLblSkip val="1"/>
        <c:tickMarkSkip val="1"/>
        <c:noMultiLvlLbl val="0"/>
      </c:catAx>
      <c:valAx>
        <c:axId val="114461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4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1-EEB1-40F5-A235-118C38556D0A}"/>
              </c:ext>
            </c:extLst>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EB1-40F5-A235-118C38556D0A}"/>
                </c:ext>
              </c:extLst>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B1-40F5-A235-118C38556D0A}"/>
                </c:ext>
              </c:extLst>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'49'!$C$11:$C$12</c:f>
              <c:numCache>
                <c:formatCode>0_ ;\-0\ </c:formatCode>
                <c:ptCount val="2"/>
                <c:pt idx="0">
                  <c:v>19499</c:v>
                </c:pt>
                <c:pt idx="1">
                  <c:v>32950</c:v>
                </c:pt>
              </c:numCache>
            </c:numRef>
          </c:val>
          <c:extLst>
            <c:ext xmlns:c15="http://schemas.microsoft.com/office/drawing/2012/chart" uri="{02D57815-91ED-43cb-92C2-25804820EDAC}">
              <c15:filteredCategoryTitle>
                <c15:cat>
                  <c:numRef>
                    <c:extLst>
                      <c:ext uri="{02D57815-91ED-43cb-92C2-25804820EDAC}">
                        <c15:formulaRef>
                          <c15:sqref>'312'!#REF!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EB1-40F5-A235-118C38556D0A}"/>
            </c:ext>
          </c:extLst>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en-US"/>
          </a:p>
        </c:txPr>
      </c:legendEntry>
      <c:legendEntry>
        <c:idx val="1"/>
        <c:txPr>
          <a:bodyPr/>
          <a:lstStyle/>
          <a:p>
            <a:pPr>
              <a:defRPr sz="925" b="1" i="0" u="none" strike="noStrike" baseline="0">
                <a:solidFill>
                  <a:srgbClr val="000000"/>
                </a:solidFill>
                <a:latin typeface="Arial"/>
                <a:ea typeface="Arial"/>
                <a:cs typeface="Arial"/>
              </a:defRPr>
            </a:pPr>
            <a:endParaRPr lang="en-US"/>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Lbls>
            <c:spPr>
              <a:noFill/>
              <a:ln>
                <a:noFill/>
              </a:ln>
              <a:effectLst/>
            </c:spPr>
            <c:txPr>
              <a:bodyPr/>
              <a:lstStyle/>
              <a:p>
                <a:pPr rtl="0">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Gr_23!$B$43:$B$46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Gr_23!$C$43:$C$46</c:f>
              <c:numCache>
                <c:formatCode>0_ ;\-0\ </c:formatCode>
                <c:ptCount val="4"/>
                <c:pt idx="0">
                  <c:v>19499</c:v>
                </c:pt>
                <c:pt idx="1">
                  <c:v>32950</c:v>
                </c:pt>
                <c:pt idx="2">
                  <c:v>18960</c:v>
                </c:pt>
                <c:pt idx="3">
                  <c:v>1513</c:v>
                </c:pt>
              </c:numCache>
            </c:numRef>
          </c:val>
          <c:extLst>
            <c:ext xmlns:c16="http://schemas.microsoft.com/office/drawing/2014/chart" uri="{C3380CC4-5D6E-409C-BE32-E72D297353CC}">
              <c16:uniqueId val="{00000000-ABF0-4A6E-9828-5E38F0129829}"/>
            </c:ext>
          </c:extLst>
        </c:ser>
        <c:dLbls>
          <c:showLegendKey val="0"/>
          <c:showVal val="0"/>
          <c:showCatName val="0"/>
          <c:showSerName val="0"/>
          <c:showPercent val="1"/>
          <c:showBubbleSize val="0"/>
          <c:showLeaderLines val="1"/>
        </c:dLbls>
        <c:firstSliceAng val="360"/>
      </c:pieChart>
    </c:plotArea>
    <c:legend>
      <c:legendPos val="r"/>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A2-4713-8AF7-7776637851E4}"/>
                </c:ext>
              </c:extLst>
            </c:dLbl>
            <c:dLbl>
              <c:idx val="1"/>
              <c:layout>
                <c:manualLayout>
                  <c:x val="0"/>
                  <c:y val="1.37640642852063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A2-4713-8AF7-7776637851E4}"/>
                </c:ext>
              </c:extLst>
            </c:dLbl>
            <c:dLbl>
              <c:idx val="2"/>
              <c:layout>
                <c:manualLayout>
                  <c:x val="-5.5309734513275021E-3"/>
                  <c:y val="1.1829112734852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A2-4713-8AF7-7776637851E4}"/>
                </c:ext>
              </c:extLst>
            </c:dLbl>
            <c:dLbl>
              <c:idx val="3"/>
              <c:layout>
                <c:manualLayout>
                  <c:x val="0"/>
                  <c:y val="3.61058691585305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A2-4713-8AF7-7776637851E4}"/>
                </c:ext>
              </c:extLst>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Gr_24!$B$40:$B$43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'50'!$I$11:$I$14</c:f>
              <c:numCache>
                <c:formatCode>General</c:formatCode>
                <c:ptCount val="4"/>
                <c:pt idx="0">
                  <c:v>2247644</c:v>
                </c:pt>
                <c:pt idx="1">
                  <c:v>1968414</c:v>
                </c:pt>
                <c:pt idx="2">
                  <c:v>855408</c:v>
                </c:pt>
                <c:pt idx="3">
                  <c:v>99807</c:v>
                </c:pt>
              </c:numCache>
            </c:numRef>
          </c:val>
          <c:extLst>
            <c:ext xmlns:c16="http://schemas.microsoft.com/office/drawing/2014/chart" uri="{C3380CC4-5D6E-409C-BE32-E72D297353CC}">
              <c16:uniqueId val="{00000004-19A2-4713-8AF7-7776637851E4}"/>
            </c:ext>
          </c:extLst>
        </c:ser>
        <c:dLbls>
          <c:showLegendKey val="0"/>
          <c:showVal val="0"/>
          <c:showCatName val="0"/>
          <c:showSerName val="0"/>
          <c:showPercent val="0"/>
          <c:showBubbleSize val="0"/>
        </c:dLbls>
        <c:gapWidth val="30"/>
        <c:overlap val="-15"/>
        <c:axId val="104142336"/>
        <c:axId val="104143872"/>
      </c:barChart>
      <c:catAx>
        <c:axId val="104142336"/>
        <c:scaling>
          <c:orientation val="minMax"/>
        </c:scaling>
        <c:delete val="0"/>
        <c:axPos val="b"/>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en-US"/>
          </a:p>
        </c:txPr>
        <c:crossAx val="104143872"/>
        <c:crosses val="autoZero"/>
        <c:auto val="1"/>
        <c:lblAlgn val="ctr"/>
        <c:lblOffset val="100"/>
        <c:noMultiLvlLbl val="0"/>
      </c:catAx>
      <c:valAx>
        <c:axId val="104143872"/>
        <c:scaling>
          <c:orientation val="minMax"/>
        </c:scaling>
        <c:delete val="1"/>
        <c:axPos val="l"/>
        <c:numFmt formatCode="General" sourceLinked="1"/>
        <c:majorTickMark val="out"/>
        <c:minorTickMark val="none"/>
        <c:tickLblPos val="nextTo"/>
        <c:crossAx val="104142336"/>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5334000</xdr:colOff>
      <xdr:row>3</xdr:row>
      <xdr:rowOff>133349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264588733" y="219075"/>
          <a:ext cx="5133975" cy="236960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ysClr val="windowText" lastClr="000000"/>
              </a:solidFill>
              <a:effectLst/>
              <a:latin typeface="AGA Arabesque Desktop"/>
              <a:ea typeface="Calibri"/>
              <a:cs typeface="+mn-cs"/>
            </a:rPr>
            <a:t>*+</a:t>
          </a:r>
          <a:endParaRPr lang="ar-QA" sz="4400" b="1">
            <a:solidFill>
              <a:sysClr val="windowText" lastClr="000000"/>
            </a:solidFill>
            <a:effectLst/>
            <a:latin typeface="AGA Arabesque Desktop"/>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الفنادق والمطاعم</a:t>
          </a: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VIII</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HOTELS AND RESTAURANTS</a:t>
          </a:r>
        </a:p>
        <a:p>
          <a:pPr algn="ctr">
            <a:lnSpc>
              <a:spcPct val="100000"/>
            </a:lnSpc>
            <a:spcBef>
              <a:spcPts val="0"/>
            </a:spcBef>
            <a:spcAft>
              <a:spcPts val="0"/>
            </a:spcAft>
          </a:pP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0</xdr:rowOff>
    </xdr:from>
    <xdr:to>
      <xdr:col>0</xdr:col>
      <xdr:colOff>5259916</xdr:colOff>
      <xdr:row>3</xdr:row>
      <xdr:rowOff>668867</xdr:rowOff>
    </xdr:to>
    <xdr:pic>
      <xdr:nvPicPr>
        <xdr:cNvPr id="26879" name="Picture 5" descr="ORNA430.WMF">
          <a:extLst>
            <a:ext uri="{FF2B5EF4-FFF2-40B4-BE49-F238E27FC236}">
              <a16:creationId xmlns:a16="http://schemas.microsoft.com/office/drawing/2014/main" id="{00000000-0008-0000-0000-0000FF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057520525" y="-1067858"/>
          <a:ext cx="3124200" cy="5259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a:extLst>
            <a:ext uri="{FF2B5EF4-FFF2-40B4-BE49-F238E27FC236}">
              <a16:creationId xmlns:a16="http://schemas.microsoft.com/office/drawing/2014/main" id="{00000000-0008-0000-0100-00002F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0</xdr:col>
      <xdr:colOff>2114550</xdr:colOff>
      <xdr:row>0</xdr:row>
      <xdr:rowOff>28575</xdr:rowOff>
    </xdr:from>
    <xdr:to>
      <xdr:col>2</xdr:col>
      <xdr:colOff>575879</xdr:colOff>
      <xdr:row>0</xdr:row>
      <xdr:rowOff>895350</xdr:rowOff>
    </xdr:to>
    <xdr:pic>
      <xdr:nvPicPr>
        <xdr:cNvPr id="4" name="Picture 3">
          <a:extLst>
            <a:ext uri="{FF2B5EF4-FFF2-40B4-BE49-F238E27FC236}">
              <a16:creationId xmlns:a16="http://schemas.microsoft.com/office/drawing/2014/main" id="{94616865-5D9B-43BD-A009-6996F9762A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015396" y="28575"/>
          <a:ext cx="1461704" cy="866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a:extLst>
            <a:ext uri="{FF2B5EF4-FFF2-40B4-BE49-F238E27FC236}">
              <a16:creationId xmlns:a16="http://schemas.microsoft.com/office/drawing/2014/main" id="{00000000-0008-0000-0200-0000F20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a:extLst>
            <a:ext uri="{FF2B5EF4-FFF2-40B4-BE49-F238E27FC236}">
              <a16:creationId xmlns:a16="http://schemas.microsoft.com/office/drawing/2014/main" id="{00000000-0008-0000-0200-0000F3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a:extLst>
            <a:ext uri="{FF2B5EF4-FFF2-40B4-BE49-F238E27FC236}">
              <a16:creationId xmlns:a16="http://schemas.microsoft.com/office/drawing/2014/main" id="{00000000-0008-0000-0200-0000F4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a:extLst>
            <a:ext uri="{FF2B5EF4-FFF2-40B4-BE49-F238E27FC236}">
              <a16:creationId xmlns:a16="http://schemas.microsoft.com/office/drawing/2014/main" id="{00000000-0008-0000-0200-0000190C0000}"/>
            </a:ext>
          </a:extLst>
        </xdr:cNvPr>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a:extLst>
            <a:ext uri="{FF2B5EF4-FFF2-40B4-BE49-F238E27FC236}">
              <a16:creationId xmlns:a16="http://schemas.microsoft.com/office/drawing/2014/main" id="{00000000-0008-0000-0200-00001A0C0000}"/>
            </a:ext>
          </a:extLst>
        </xdr:cNvPr>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a:extLst>
            <a:ext uri="{FF2B5EF4-FFF2-40B4-BE49-F238E27FC236}">
              <a16:creationId xmlns:a16="http://schemas.microsoft.com/office/drawing/2014/main" id="{00000000-0008-0000-0200-00001B0C0000}"/>
            </a:ext>
          </a:extLst>
        </xdr:cNvPr>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0</xdr:col>
      <xdr:colOff>28575</xdr:colOff>
      <xdr:row>0</xdr:row>
      <xdr:rowOff>38100</xdr:rowOff>
    </xdr:from>
    <xdr:to>
      <xdr:col>1</xdr:col>
      <xdr:colOff>1664390</xdr:colOff>
      <xdr:row>1</xdr:row>
      <xdr:rowOff>47625</xdr:rowOff>
    </xdr:to>
    <xdr:pic>
      <xdr:nvPicPr>
        <xdr:cNvPr id="11" name="Picture 10">
          <a:extLst>
            <a:ext uri="{FF2B5EF4-FFF2-40B4-BE49-F238E27FC236}">
              <a16:creationId xmlns:a16="http://schemas.microsoft.com/office/drawing/2014/main" id="{D56B3F11-AA2A-4732-B6F6-F545B17482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8069885" y="38100"/>
          <a:ext cx="1921565"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0</xdr:row>
      <xdr:rowOff>28575</xdr:rowOff>
    </xdr:from>
    <xdr:to>
      <xdr:col>1</xdr:col>
      <xdr:colOff>1559615</xdr:colOff>
      <xdr:row>0</xdr:row>
      <xdr:rowOff>504825</xdr:rowOff>
    </xdr:to>
    <xdr:pic>
      <xdr:nvPicPr>
        <xdr:cNvPr id="7" name="Picture 6">
          <a:extLst>
            <a:ext uri="{FF2B5EF4-FFF2-40B4-BE49-F238E27FC236}">
              <a16:creationId xmlns:a16="http://schemas.microsoft.com/office/drawing/2014/main" id="{4AEC8D2C-7554-4BC3-8520-0EAF620ECD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9479585" y="28575"/>
          <a:ext cx="1921565"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0</xdr:row>
      <xdr:rowOff>19050</xdr:rowOff>
    </xdr:from>
    <xdr:to>
      <xdr:col>1</xdr:col>
      <xdr:colOff>1502465</xdr:colOff>
      <xdr:row>0</xdr:row>
      <xdr:rowOff>495300</xdr:rowOff>
    </xdr:to>
    <xdr:pic>
      <xdr:nvPicPr>
        <xdr:cNvPr id="5" name="Picture 4">
          <a:extLst>
            <a:ext uri="{FF2B5EF4-FFF2-40B4-BE49-F238E27FC236}">
              <a16:creationId xmlns:a16="http://schemas.microsoft.com/office/drawing/2014/main" id="{EA72336D-D69E-4B55-BF70-080DB91F35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222285" y="19050"/>
          <a:ext cx="1921565"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35615</xdr:colOff>
      <xdr:row>0</xdr:row>
      <xdr:rowOff>504825</xdr:rowOff>
    </xdr:to>
    <xdr:pic>
      <xdr:nvPicPr>
        <xdr:cNvPr id="3" name="Picture 2">
          <a:extLst>
            <a:ext uri="{FF2B5EF4-FFF2-40B4-BE49-F238E27FC236}">
              <a16:creationId xmlns:a16="http://schemas.microsoft.com/office/drawing/2014/main" id="{FD99973B-03CC-48B6-896D-F4DF1BB91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450760" y="28575"/>
          <a:ext cx="1921565"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0</xdr:col>
      <xdr:colOff>19050</xdr:colOff>
      <xdr:row>0</xdr:row>
      <xdr:rowOff>28575</xdr:rowOff>
    </xdr:from>
    <xdr:to>
      <xdr:col>1</xdr:col>
      <xdr:colOff>1502465</xdr:colOff>
      <xdr:row>0</xdr:row>
      <xdr:rowOff>504825</xdr:rowOff>
    </xdr:to>
    <xdr:pic>
      <xdr:nvPicPr>
        <xdr:cNvPr id="8" name="Picture 7">
          <a:extLst>
            <a:ext uri="{FF2B5EF4-FFF2-40B4-BE49-F238E27FC236}">
              <a16:creationId xmlns:a16="http://schemas.microsoft.com/office/drawing/2014/main" id="{89871568-A227-46EC-8547-709F8B2C14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222285" y="28575"/>
          <a:ext cx="1921565"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1559615</xdr:colOff>
      <xdr:row>1</xdr:row>
      <xdr:rowOff>28575</xdr:rowOff>
    </xdr:to>
    <xdr:pic>
      <xdr:nvPicPr>
        <xdr:cNvPr id="4" name="Picture 3">
          <a:extLst>
            <a:ext uri="{FF2B5EF4-FFF2-40B4-BE49-F238E27FC236}">
              <a16:creationId xmlns:a16="http://schemas.microsoft.com/office/drawing/2014/main" id="{6CE01E23-E08A-4315-8E8B-20E3B51F3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727110" y="28575"/>
          <a:ext cx="1921565"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4"/>
  <sheetViews>
    <sheetView showGridLines="0" rightToLeft="1" view="pageBreakPreview" zoomScale="90" zoomScaleSheetLayoutView="90" workbookViewId="0">
      <selection activeCell="D25" sqref="D25"/>
    </sheetView>
  </sheetViews>
  <sheetFormatPr defaultColWidth="9.140625" defaultRowHeight="12.75"/>
  <cols>
    <col min="1" max="1" width="79.140625" style="5" customWidth="1"/>
    <col min="2" max="16384" width="9.140625" style="5"/>
  </cols>
  <sheetData>
    <row r="1" spans="1:1" s="17" customFormat="1" ht="69" customHeight="1">
      <c r="A1" s="16"/>
    </row>
    <row r="2" spans="1:1" s="17" customFormat="1" ht="48.75" customHeight="1">
      <c r="A2" s="18"/>
    </row>
    <row r="3" spans="1:1" s="17" customFormat="1" ht="75" customHeight="1">
      <c r="A3" s="19" t="s">
        <v>13</v>
      </c>
    </row>
    <row r="4" spans="1:1" s="6" customFormat="1" ht="53.45" customHeight="1">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1"/>
  <sheetViews>
    <sheetView showGridLines="0" rightToLeft="1" view="pageBreakPreview" zoomScaleSheetLayoutView="100" workbookViewId="0">
      <selection activeCell="A4" sqref="A4"/>
    </sheetView>
  </sheetViews>
  <sheetFormatPr defaultColWidth="9.140625" defaultRowHeight="12.75"/>
  <cols>
    <col min="1" max="1" width="41" style="31" customWidth="1"/>
    <col min="2" max="2" width="4" style="20" customWidth="1"/>
    <col min="3" max="3" width="41" style="23" customWidth="1"/>
    <col min="4" max="16384" width="9.140625" style="10"/>
  </cols>
  <sheetData>
    <row r="1" spans="1:11" s="9" customFormat="1" ht="81" customHeight="1">
      <c r="A1" s="8"/>
      <c r="B1" s="8"/>
      <c r="C1" s="8"/>
      <c r="D1" s="8"/>
      <c r="E1" s="8"/>
      <c r="F1" s="8"/>
      <c r="G1" s="8"/>
      <c r="H1" s="8"/>
      <c r="I1" s="8"/>
      <c r="J1" s="8"/>
      <c r="K1" s="8"/>
    </row>
    <row r="2" spans="1:11" s="52" customFormat="1" ht="47.25" customHeight="1">
      <c r="A2" s="114" t="s">
        <v>37</v>
      </c>
      <c r="B2" s="31"/>
      <c r="C2" s="115" t="s">
        <v>38</v>
      </c>
    </row>
    <row r="3" spans="1:11" ht="18" customHeight="1">
      <c r="C3" s="32"/>
    </row>
    <row r="4" spans="1:11" s="22" customFormat="1" ht="76.5">
      <c r="A4" s="116" t="s">
        <v>77</v>
      </c>
      <c r="B4" s="21"/>
      <c r="C4" s="33" t="s">
        <v>78</v>
      </c>
    </row>
    <row r="5" spans="1:11" s="22" customFormat="1" ht="11.25" customHeight="1">
      <c r="A5" s="116"/>
      <c r="B5" s="21"/>
      <c r="C5" s="34"/>
    </row>
    <row r="6" spans="1:11" s="22" customFormat="1" ht="77.25" customHeight="1">
      <c r="A6" s="117" t="s">
        <v>39</v>
      </c>
      <c r="B6" s="21"/>
      <c r="C6" s="34" t="s">
        <v>60</v>
      </c>
    </row>
    <row r="7" spans="1:11" s="22" customFormat="1" ht="35.25" customHeight="1">
      <c r="A7" s="116" t="s">
        <v>90</v>
      </c>
      <c r="B7" s="21"/>
      <c r="C7" s="34" t="s">
        <v>91</v>
      </c>
    </row>
    <row r="8" spans="1:11" ht="36" customHeight="1">
      <c r="A8" s="118" t="s">
        <v>0</v>
      </c>
      <c r="C8" s="35" t="s">
        <v>57</v>
      </c>
    </row>
    <row r="9" spans="1:11" ht="25.5">
      <c r="A9" s="117" t="s">
        <v>92</v>
      </c>
      <c r="C9" s="36" t="s">
        <v>93</v>
      </c>
    </row>
    <row r="10" spans="1:11" ht="15">
      <c r="A10" s="119"/>
    </row>
    <row r="11" spans="1:11">
      <c r="C11" s="36"/>
    </row>
  </sheetData>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2"/>
  <sheetViews>
    <sheetView showGridLines="0" rightToLeft="1" tabSelected="1" view="pageBreakPreview" zoomScaleSheetLayoutView="100" workbookViewId="0">
      <selection activeCell="A4" sqref="A4:J4"/>
    </sheetView>
  </sheetViews>
  <sheetFormatPr defaultColWidth="9.140625" defaultRowHeight="12.75"/>
  <cols>
    <col min="1" max="1" width="4.28515625" style="57" customWidth="1"/>
    <col min="2" max="2" width="30.7109375" style="31" customWidth="1"/>
    <col min="3" max="3" width="7.7109375" style="31" bestFit="1" customWidth="1"/>
    <col min="4" max="4" width="9.28515625" style="31" customWidth="1"/>
    <col min="5" max="5" width="7.7109375" style="31" customWidth="1"/>
    <col min="6" max="6" width="10.28515625" style="31" bestFit="1" customWidth="1"/>
    <col min="7" max="7" width="9.28515625" style="31" bestFit="1" customWidth="1"/>
    <col min="8" max="8" width="11.28515625" style="31" bestFit="1" customWidth="1"/>
    <col min="9" max="9" width="30.7109375" style="54" customWidth="1"/>
    <col min="10" max="10" width="5.140625" style="54" customWidth="1"/>
    <col min="11" max="16384" width="9.140625" style="31"/>
  </cols>
  <sheetData>
    <row r="1" spans="1:11" s="51" customFormat="1" ht="36.75" customHeight="1">
      <c r="A1" s="183"/>
      <c r="B1" s="183"/>
      <c r="C1" s="50"/>
      <c r="D1" s="50"/>
      <c r="E1" s="50"/>
      <c r="F1" s="50"/>
      <c r="G1" s="50"/>
      <c r="H1" s="50"/>
      <c r="I1" s="50"/>
      <c r="J1" s="50"/>
      <c r="K1" s="50"/>
    </row>
    <row r="2" spans="1:11" s="43" customFormat="1" ht="33.6" customHeight="1">
      <c r="A2" s="142" t="s">
        <v>29</v>
      </c>
      <c r="B2" s="142"/>
      <c r="C2" s="142"/>
      <c r="D2" s="142"/>
      <c r="E2" s="142"/>
      <c r="F2" s="142"/>
      <c r="G2" s="142"/>
      <c r="H2" s="142"/>
      <c r="I2" s="142"/>
      <c r="J2" s="142"/>
    </row>
    <row r="3" spans="1:11" s="45" customFormat="1" ht="15" customHeight="1">
      <c r="A3" s="142">
        <v>2021</v>
      </c>
      <c r="B3" s="142"/>
      <c r="C3" s="142"/>
      <c r="D3" s="142"/>
      <c r="E3" s="142"/>
      <c r="F3" s="142"/>
      <c r="G3" s="142"/>
      <c r="H3" s="142"/>
      <c r="I3" s="142"/>
      <c r="J3" s="142"/>
    </row>
    <row r="4" spans="1:11" s="52" customFormat="1" ht="37.5" customHeight="1">
      <c r="A4" s="141" t="s">
        <v>30</v>
      </c>
      <c r="B4" s="141"/>
      <c r="C4" s="141"/>
      <c r="D4" s="141"/>
      <c r="E4" s="141"/>
      <c r="F4" s="141"/>
      <c r="G4" s="141"/>
      <c r="H4" s="141"/>
      <c r="I4" s="141"/>
      <c r="J4" s="141"/>
    </row>
    <row r="5" spans="1:11" s="52" customFormat="1" ht="13.5" customHeight="1">
      <c r="A5" s="143">
        <v>2021</v>
      </c>
      <c r="B5" s="143"/>
      <c r="C5" s="143"/>
      <c r="D5" s="143"/>
      <c r="E5" s="143"/>
      <c r="F5" s="143"/>
      <c r="G5" s="143"/>
      <c r="H5" s="143"/>
      <c r="I5" s="143"/>
      <c r="J5" s="143"/>
    </row>
    <row r="6" spans="1:11" s="52" customFormat="1" ht="23.25" customHeight="1">
      <c r="A6" s="38" t="s">
        <v>79</v>
      </c>
      <c r="B6" s="53"/>
      <c r="C6" s="53"/>
      <c r="D6" s="53"/>
      <c r="E6" s="53"/>
      <c r="F6" s="54"/>
      <c r="G6" s="54"/>
      <c r="I6" s="55"/>
      <c r="J6" s="24" t="s">
        <v>80</v>
      </c>
    </row>
    <row r="7" spans="1:11" ht="18" customHeight="1" thickBot="1">
      <c r="A7" s="185" t="s">
        <v>12</v>
      </c>
      <c r="B7" s="186"/>
      <c r="C7" s="135" t="s">
        <v>11</v>
      </c>
      <c r="D7" s="135"/>
      <c r="E7" s="136" t="s">
        <v>7</v>
      </c>
      <c r="F7" s="136"/>
      <c r="G7" s="137" t="s">
        <v>14</v>
      </c>
      <c r="H7" s="137"/>
      <c r="I7" s="132" t="s">
        <v>59</v>
      </c>
      <c r="J7" s="132"/>
    </row>
    <row r="8" spans="1:11" ht="18" customHeight="1" thickTop="1" thickBot="1">
      <c r="A8" s="187"/>
      <c r="B8" s="188"/>
      <c r="C8" s="138" t="s">
        <v>15</v>
      </c>
      <c r="D8" s="138" t="s">
        <v>28</v>
      </c>
      <c r="E8" s="138" t="s">
        <v>15</v>
      </c>
      <c r="F8" s="138" t="s">
        <v>27</v>
      </c>
      <c r="G8" s="138" t="s">
        <v>15</v>
      </c>
      <c r="H8" s="138" t="s">
        <v>27</v>
      </c>
      <c r="I8" s="133"/>
      <c r="J8" s="133"/>
    </row>
    <row r="9" spans="1:11" ht="18" customHeight="1" thickTop="1">
      <c r="A9" s="189"/>
      <c r="B9" s="190"/>
      <c r="C9" s="139"/>
      <c r="D9" s="140"/>
      <c r="E9" s="140"/>
      <c r="F9" s="140"/>
      <c r="G9" s="140"/>
      <c r="H9" s="140"/>
      <c r="I9" s="134"/>
      <c r="J9" s="134"/>
    </row>
    <row r="10" spans="1:11" ht="58.5" customHeight="1" thickBot="1">
      <c r="A10" s="25">
        <v>551</v>
      </c>
      <c r="B10" s="85" t="s">
        <v>68</v>
      </c>
      <c r="C10" s="120">
        <v>5</v>
      </c>
      <c r="D10" s="94">
        <v>37</v>
      </c>
      <c r="E10" s="94">
        <v>111</v>
      </c>
      <c r="F10" s="94">
        <v>19462</v>
      </c>
      <c r="G10" s="72">
        <f t="shared" ref="G10:H13" si="0">C10+E10</f>
        <v>116</v>
      </c>
      <c r="H10" s="72">
        <f t="shared" si="0"/>
        <v>19499</v>
      </c>
      <c r="I10" s="81" t="s">
        <v>64</v>
      </c>
      <c r="J10" s="49">
        <v>551</v>
      </c>
    </row>
    <row r="11" spans="1:11" ht="44.25" customHeight="1" thickTop="1" thickBot="1">
      <c r="A11" s="30">
        <v>561</v>
      </c>
      <c r="B11" s="82" t="s">
        <v>69</v>
      </c>
      <c r="C11" s="95">
        <v>1112</v>
      </c>
      <c r="D11" s="95">
        <v>5481</v>
      </c>
      <c r="E11" s="95">
        <v>794</v>
      </c>
      <c r="F11" s="95">
        <v>27469</v>
      </c>
      <c r="G11" s="73">
        <f t="shared" si="0"/>
        <v>1906</v>
      </c>
      <c r="H11" s="73">
        <f t="shared" si="0"/>
        <v>32950</v>
      </c>
      <c r="I11" s="80" t="s">
        <v>65</v>
      </c>
      <c r="J11" s="56">
        <v>561</v>
      </c>
    </row>
    <row r="12" spans="1:11" ht="58.5" customHeight="1" thickTop="1" thickBot="1">
      <c r="A12" s="25">
        <v>562</v>
      </c>
      <c r="B12" s="83" t="s">
        <v>70</v>
      </c>
      <c r="C12" s="96">
        <v>64</v>
      </c>
      <c r="D12" s="96">
        <v>117</v>
      </c>
      <c r="E12" s="96">
        <v>78</v>
      </c>
      <c r="F12" s="96">
        <v>18843</v>
      </c>
      <c r="G12" s="72">
        <f t="shared" si="0"/>
        <v>142</v>
      </c>
      <c r="H12" s="72">
        <f t="shared" si="0"/>
        <v>18960</v>
      </c>
      <c r="I12" s="81" t="s">
        <v>66</v>
      </c>
      <c r="J12" s="49">
        <v>562</v>
      </c>
    </row>
    <row r="13" spans="1:11" ht="44.25" customHeight="1" thickTop="1">
      <c r="A13" s="30">
        <v>563</v>
      </c>
      <c r="B13" s="84" t="s">
        <v>71</v>
      </c>
      <c r="C13" s="97">
        <v>83</v>
      </c>
      <c r="D13" s="97">
        <v>300</v>
      </c>
      <c r="E13" s="97">
        <v>57</v>
      </c>
      <c r="F13" s="97">
        <v>1213</v>
      </c>
      <c r="G13" s="73">
        <f t="shared" si="0"/>
        <v>140</v>
      </c>
      <c r="H13" s="73">
        <f t="shared" si="0"/>
        <v>1513</v>
      </c>
      <c r="I13" s="80" t="s">
        <v>67</v>
      </c>
      <c r="J13" s="56">
        <v>563</v>
      </c>
    </row>
    <row r="14" spans="1:11" ht="44.25" customHeight="1">
      <c r="A14" s="131" t="s">
        <v>2</v>
      </c>
      <c r="B14" s="131"/>
      <c r="C14" s="74">
        <f t="shared" ref="C14:H14" si="1">SUM(C10:C13)</f>
        <v>1264</v>
      </c>
      <c r="D14" s="74">
        <f t="shared" si="1"/>
        <v>5935</v>
      </c>
      <c r="E14" s="74">
        <f t="shared" si="1"/>
        <v>1040</v>
      </c>
      <c r="F14" s="74">
        <f t="shared" si="1"/>
        <v>66987</v>
      </c>
      <c r="G14" s="74">
        <f t="shared" si="1"/>
        <v>2304</v>
      </c>
      <c r="H14" s="74">
        <f t="shared" si="1"/>
        <v>72922</v>
      </c>
      <c r="I14" s="129" t="s">
        <v>5</v>
      </c>
      <c r="J14" s="130"/>
    </row>
    <row r="16" spans="1:11">
      <c r="B16" s="54"/>
      <c r="I16" s="31"/>
      <c r="J16" s="31"/>
    </row>
    <row r="17" spans="2:10">
      <c r="B17" s="54"/>
      <c r="I17" s="31"/>
      <c r="J17" s="31"/>
    </row>
    <row r="18" spans="2:10">
      <c r="B18" s="54"/>
      <c r="I18" s="31"/>
      <c r="J18" s="31"/>
    </row>
    <row r="19" spans="2:10">
      <c r="B19" s="54"/>
      <c r="I19" s="31"/>
      <c r="J19" s="31"/>
    </row>
    <row r="20" spans="2:10">
      <c r="B20" s="54"/>
      <c r="I20" s="31"/>
      <c r="J20" s="31"/>
    </row>
    <row r="21" spans="2:10">
      <c r="B21" s="54"/>
      <c r="I21" s="31"/>
      <c r="J21" s="31"/>
    </row>
    <row r="22" spans="2:10">
      <c r="B22" s="54"/>
      <c r="I22" s="31"/>
      <c r="J22" s="31"/>
    </row>
  </sheetData>
  <mergeCells count="18">
    <mergeCell ref="A4:J4"/>
    <mergeCell ref="A3:J3"/>
    <mergeCell ref="A2:J2"/>
    <mergeCell ref="A5:J5"/>
    <mergeCell ref="A1:B1"/>
    <mergeCell ref="I14:J14"/>
    <mergeCell ref="A14:B14"/>
    <mergeCell ref="A7:B9"/>
    <mergeCell ref="I7:J9"/>
    <mergeCell ref="C7:D7"/>
    <mergeCell ref="E7:F7"/>
    <mergeCell ref="G7:H7"/>
    <mergeCell ref="C8:C9"/>
    <mergeCell ref="D8:D9"/>
    <mergeCell ref="E8:E9"/>
    <mergeCell ref="F8:F9"/>
    <mergeCell ref="G8:G9"/>
    <mergeCell ref="H8:H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24"/>
  <sheetViews>
    <sheetView showGridLines="0" rightToLeft="1" view="pageBreakPreview" zoomScaleSheetLayoutView="100" workbookViewId="0">
      <selection activeCell="A7" sqref="A7:B10"/>
    </sheetView>
  </sheetViews>
  <sheetFormatPr defaultColWidth="9.140625" defaultRowHeight="14.25"/>
  <cols>
    <col min="1" max="1" width="5.7109375" style="31" customWidth="1"/>
    <col min="2" max="2" width="35.7109375" style="62" customWidth="1"/>
    <col min="3" max="3" width="10.28515625" style="31" bestFit="1" customWidth="1"/>
    <col min="4" max="4" width="10.28515625" style="31" customWidth="1"/>
    <col min="5" max="5" width="12.85546875" style="31" customWidth="1"/>
    <col min="6" max="6" width="12.85546875" style="31" bestFit="1" customWidth="1"/>
    <col min="7" max="7" width="35.7109375" style="31" customWidth="1"/>
    <col min="8" max="8" width="5.7109375" style="31" customWidth="1"/>
    <col min="9" max="16384" width="9.140625" style="52"/>
  </cols>
  <sheetData>
    <row r="1" spans="1:11" s="91" customFormat="1" ht="44.25" customHeight="1">
      <c r="A1" s="184"/>
      <c r="B1" s="184"/>
      <c r="C1" s="90"/>
      <c r="D1" s="90"/>
      <c r="E1" s="90"/>
      <c r="F1" s="90"/>
      <c r="G1" s="90"/>
      <c r="H1" s="90"/>
      <c r="I1" s="90"/>
      <c r="J1" s="90"/>
      <c r="K1" s="90"/>
    </row>
    <row r="2" spans="1:11" s="43" customFormat="1" ht="30" customHeight="1">
      <c r="A2" s="39" t="s">
        <v>8</v>
      </c>
      <c r="B2" s="39"/>
      <c r="C2" s="39"/>
      <c r="D2" s="39"/>
      <c r="E2" s="39"/>
      <c r="F2" s="39"/>
      <c r="G2" s="39"/>
      <c r="H2" s="39"/>
    </row>
    <row r="3" spans="1:11" s="45" customFormat="1" ht="18.75" customHeight="1">
      <c r="A3" s="39">
        <v>2021</v>
      </c>
      <c r="B3" s="42"/>
      <c r="C3" s="42"/>
      <c r="D3" s="42"/>
      <c r="E3" s="42"/>
      <c r="F3" s="42"/>
      <c r="G3" s="42"/>
      <c r="H3" s="42"/>
    </row>
    <row r="4" spans="1:11" s="59" customFormat="1" ht="31.5">
      <c r="A4" s="37" t="s">
        <v>32</v>
      </c>
      <c r="B4" s="37"/>
      <c r="C4" s="37"/>
      <c r="D4" s="37"/>
      <c r="E4" s="37"/>
      <c r="F4" s="37"/>
      <c r="G4" s="37"/>
      <c r="H4" s="37"/>
      <c r="I4" s="58"/>
      <c r="J4" s="58"/>
    </row>
    <row r="5" spans="1:11" s="59" customFormat="1" ht="19.5" customHeight="1">
      <c r="A5" s="48">
        <v>2021</v>
      </c>
      <c r="B5" s="48"/>
      <c r="C5" s="48"/>
      <c r="D5" s="48"/>
      <c r="E5" s="48"/>
      <c r="F5" s="48"/>
      <c r="G5" s="48"/>
      <c r="H5" s="48"/>
    </row>
    <row r="6" spans="1:11" ht="21.75" customHeight="1">
      <c r="A6" s="46" t="s">
        <v>82</v>
      </c>
      <c r="B6" s="13"/>
      <c r="C6" s="60"/>
      <c r="D6" s="60"/>
      <c r="E6" s="60"/>
      <c r="F6" s="60"/>
      <c r="G6" s="54"/>
      <c r="H6" s="24" t="s">
        <v>81</v>
      </c>
    </row>
    <row r="7" spans="1:11" s="61" customFormat="1" ht="19.5" customHeight="1" thickBot="1">
      <c r="A7" s="146" t="s">
        <v>6</v>
      </c>
      <c r="B7" s="146"/>
      <c r="C7" s="149" t="s">
        <v>31</v>
      </c>
      <c r="D7" s="149" t="s">
        <v>17</v>
      </c>
      <c r="E7" s="149"/>
      <c r="F7" s="149"/>
      <c r="G7" s="151" t="s">
        <v>3</v>
      </c>
      <c r="H7" s="151"/>
    </row>
    <row r="8" spans="1:11" s="61" customFormat="1" ht="15" customHeight="1" thickTop="1" thickBot="1">
      <c r="A8" s="147"/>
      <c r="B8" s="147"/>
      <c r="C8" s="150"/>
      <c r="D8" s="140"/>
      <c r="E8" s="140"/>
      <c r="F8" s="140"/>
      <c r="G8" s="152"/>
      <c r="H8" s="152"/>
    </row>
    <row r="9" spans="1:11" s="61" customFormat="1" ht="29.25" customHeight="1" thickTop="1" thickBot="1">
      <c r="A9" s="147"/>
      <c r="B9" s="147"/>
      <c r="C9" s="150"/>
      <c r="D9" s="138" t="s">
        <v>18</v>
      </c>
      <c r="E9" s="138" t="s">
        <v>19</v>
      </c>
      <c r="F9" s="138" t="s">
        <v>25</v>
      </c>
      <c r="G9" s="152"/>
      <c r="H9" s="152"/>
    </row>
    <row r="10" spans="1:11" s="61" customFormat="1" ht="24" customHeight="1" thickTop="1">
      <c r="A10" s="148"/>
      <c r="B10" s="148"/>
      <c r="C10" s="140"/>
      <c r="D10" s="140"/>
      <c r="E10" s="140"/>
      <c r="F10" s="140"/>
      <c r="G10" s="153"/>
      <c r="H10" s="153"/>
    </row>
    <row r="11" spans="1:11" s="31" customFormat="1" ht="51.75" customHeight="1" thickBot="1">
      <c r="A11" s="25">
        <v>551</v>
      </c>
      <c r="B11" s="85" t="s">
        <v>68</v>
      </c>
      <c r="C11" s="75">
        <v>19499</v>
      </c>
      <c r="D11" s="75">
        <v>14629</v>
      </c>
      <c r="E11" s="75">
        <v>1052696</v>
      </c>
      <c r="F11" s="76">
        <f>D11+E11</f>
        <v>1067325</v>
      </c>
      <c r="G11" s="81" t="s">
        <v>64</v>
      </c>
      <c r="H11" s="49">
        <v>551</v>
      </c>
    </row>
    <row r="12" spans="1:11" s="31" customFormat="1" ht="40.5" customHeight="1" thickTop="1" thickBot="1">
      <c r="A12" s="30">
        <v>561</v>
      </c>
      <c r="B12" s="82" t="s">
        <v>69</v>
      </c>
      <c r="C12" s="77">
        <v>32950</v>
      </c>
      <c r="D12" s="77">
        <v>8621</v>
      </c>
      <c r="E12" s="77">
        <v>1028716</v>
      </c>
      <c r="F12" s="78">
        <f>D12+E12</f>
        <v>1037337</v>
      </c>
      <c r="G12" s="80" t="s">
        <v>65</v>
      </c>
      <c r="H12" s="56">
        <v>561</v>
      </c>
    </row>
    <row r="13" spans="1:11" s="31" customFormat="1" ht="51.75" customHeight="1" thickTop="1" thickBot="1">
      <c r="A13" s="25">
        <v>562</v>
      </c>
      <c r="B13" s="83" t="s">
        <v>70</v>
      </c>
      <c r="C13" s="75">
        <v>18960</v>
      </c>
      <c r="D13" s="75">
        <v>7745</v>
      </c>
      <c r="E13" s="75">
        <v>575026</v>
      </c>
      <c r="F13" s="92">
        <f t="shared" ref="F13:F14" si="0">D13+E13</f>
        <v>582771</v>
      </c>
      <c r="G13" s="81" t="s">
        <v>66</v>
      </c>
      <c r="H13" s="49">
        <v>562</v>
      </c>
    </row>
    <row r="14" spans="1:11" s="31" customFormat="1" ht="40.5" customHeight="1" thickTop="1">
      <c r="A14" s="30">
        <v>563</v>
      </c>
      <c r="B14" s="84" t="s">
        <v>71</v>
      </c>
      <c r="C14" s="77">
        <v>1513</v>
      </c>
      <c r="D14" s="77">
        <v>0</v>
      </c>
      <c r="E14" s="77">
        <v>49472</v>
      </c>
      <c r="F14" s="93">
        <f t="shared" si="0"/>
        <v>49472</v>
      </c>
      <c r="G14" s="80" t="s">
        <v>67</v>
      </c>
      <c r="H14" s="56">
        <v>563</v>
      </c>
    </row>
    <row r="15" spans="1:11" s="70" customFormat="1" ht="36.75" customHeight="1">
      <c r="A15" s="144" t="s">
        <v>4</v>
      </c>
      <c r="B15" s="144"/>
      <c r="C15" s="79">
        <f>SUM(C11:C14)</f>
        <v>72922</v>
      </c>
      <c r="D15" s="79">
        <f>SUM(D11:D14)</f>
        <v>30995</v>
      </c>
      <c r="E15" s="79">
        <f t="shared" ref="E15:F15" si="1">SUM(E11:E14)</f>
        <v>2705910</v>
      </c>
      <c r="F15" s="79">
        <f t="shared" si="1"/>
        <v>2736905</v>
      </c>
      <c r="G15" s="145" t="s">
        <v>5</v>
      </c>
      <c r="H15" s="145"/>
    </row>
    <row r="20" spans="3:8">
      <c r="C20" s="52"/>
      <c r="D20" s="52"/>
      <c r="E20" s="52"/>
      <c r="F20" s="52"/>
      <c r="G20" s="52"/>
      <c r="H20" s="52"/>
    </row>
    <row r="21" spans="3:8">
      <c r="C21" s="52"/>
      <c r="D21" s="52"/>
      <c r="E21" s="52"/>
      <c r="F21" s="52"/>
      <c r="G21" s="52"/>
      <c r="H21" s="52"/>
    </row>
    <row r="22" spans="3:8">
      <c r="C22" s="52"/>
      <c r="D22" s="52"/>
      <c r="E22" s="52"/>
      <c r="F22" s="52"/>
      <c r="G22" s="52"/>
      <c r="H22" s="52"/>
    </row>
    <row r="23" spans="3:8">
      <c r="C23" s="52"/>
      <c r="D23" s="52"/>
      <c r="E23" s="52"/>
      <c r="F23" s="52"/>
      <c r="G23" s="52"/>
      <c r="H23" s="52"/>
    </row>
    <row r="24" spans="3:8">
      <c r="C24" s="52"/>
      <c r="D24" s="52"/>
      <c r="E24" s="52"/>
      <c r="F24" s="52"/>
      <c r="G24" s="52"/>
      <c r="H24" s="52"/>
    </row>
  </sheetData>
  <mergeCells count="10">
    <mergeCell ref="A1:B1"/>
    <mergeCell ref="A15:B15"/>
    <mergeCell ref="G15:H15"/>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46"/>
  <sheetViews>
    <sheetView showGridLines="0" rightToLeft="1" view="pageBreakPreview" zoomScaleNormal="75" workbookViewId="0">
      <selection activeCell="B34" sqref="B34"/>
    </sheetView>
  </sheetViews>
  <sheetFormatPr defaultColWidth="9.140625" defaultRowHeight="14.25"/>
  <cols>
    <col min="1" max="1" width="6.5703125" style="1" customWidth="1"/>
    <col min="2" max="2" width="45.28515625" style="3" customWidth="1"/>
    <col min="3" max="3" width="9.7109375" style="4" customWidth="1"/>
    <col min="4" max="4" width="8.140625" style="1" bestFit="1" customWidth="1"/>
    <col min="5" max="5" width="9.42578125" style="4" bestFit="1" customWidth="1"/>
    <col min="6" max="6" width="7.85546875" style="1" bestFit="1" customWidth="1"/>
    <col min="7" max="7" width="17.42578125" style="1" customWidth="1"/>
    <col min="8" max="8" width="5.85546875" style="1" customWidth="1"/>
    <col min="9" max="16384" width="9.140625" style="2"/>
  </cols>
  <sheetData>
    <row r="1" spans="1:11" s="89" customFormat="1" ht="40.5" customHeight="1">
      <c r="A1" s="110"/>
      <c r="B1" s="111"/>
      <c r="C1" s="111"/>
      <c r="D1" s="111"/>
      <c r="E1" s="111"/>
      <c r="F1" s="111"/>
      <c r="G1" s="111"/>
      <c r="H1" s="111"/>
      <c r="I1" s="88"/>
      <c r="J1" s="88"/>
      <c r="K1" s="88"/>
    </row>
    <row r="2" spans="1:11" s="43" customFormat="1" ht="30" customHeight="1">
      <c r="A2" s="47" t="s">
        <v>33</v>
      </c>
      <c r="B2" s="47"/>
      <c r="C2" s="47"/>
      <c r="D2" s="47"/>
      <c r="E2" s="47"/>
      <c r="F2" s="47"/>
      <c r="G2" s="47"/>
      <c r="H2" s="47"/>
    </row>
    <row r="3" spans="1:11" s="45" customFormat="1" ht="18.75" customHeight="1">
      <c r="A3" s="47">
        <v>2021</v>
      </c>
      <c r="B3" s="44"/>
      <c r="C3" s="44"/>
      <c r="D3" s="44"/>
      <c r="E3" s="44"/>
      <c r="F3" s="44"/>
      <c r="G3" s="44"/>
      <c r="H3" s="44"/>
    </row>
    <row r="4" spans="1:11" s="59" customFormat="1" ht="15.75">
      <c r="A4" s="86" t="s">
        <v>61</v>
      </c>
      <c r="B4" s="86"/>
      <c r="C4" s="86"/>
      <c r="D4" s="86"/>
      <c r="E4" s="86"/>
      <c r="F4" s="86"/>
      <c r="G4" s="86"/>
      <c r="H4" s="86"/>
      <c r="I4" s="58"/>
      <c r="J4" s="58"/>
    </row>
    <row r="5" spans="1:11" s="59" customFormat="1" ht="19.5" customHeight="1">
      <c r="A5" s="87">
        <v>2021</v>
      </c>
      <c r="B5" s="87"/>
      <c r="C5" s="87"/>
      <c r="D5" s="87"/>
      <c r="E5" s="87"/>
      <c r="F5" s="87"/>
      <c r="G5" s="87"/>
      <c r="H5" s="87"/>
    </row>
    <row r="6" spans="1:11">
      <c r="A6" s="2"/>
      <c r="B6" s="28"/>
      <c r="C6" s="29"/>
      <c r="D6" s="2"/>
      <c r="E6" s="29"/>
      <c r="F6" s="2"/>
      <c r="G6" s="2"/>
      <c r="H6" s="2"/>
    </row>
    <row r="7" spans="1:11">
      <c r="A7" s="2"/>
      <c r="B7" s="28"/>
      <c r="C7" s="29"/>
      <c r="D7" s="2"/>
      <c r="E7" s="29"/>
      <c r="F7" s="2"/>
      <c r="G7" s="2"/>
      <c r="H7" s="2"/>
    </row>
    <row r="8" spans="1:11">
      <c r="A8" s="2"/>
      <c r="B8" s="28"/>
      <c r="C8" s="29"/>
      <c r="D8" s="2"/>
      <c r="E8" s="29"/>
      <c r="F8" s="2"/>
      <c r="G8" s="2"/>
      <c r="H8" s="2"/>
    </row>
    <row r="9" spans="1:11">
      <c r="A9" s="2"/>
      <c r="B9" s="28"/>
      <c r="C9" s="29"/>
      <c r="D9" s="2"/>
      <c r="E9" s="29"/>
      <c r="F9" s="2"/>
      <c r="G9" s="2"/>
      <c r="H9" s="2"/>
    </row>
    <row r="10" spans="1:11">
      <c r="A10" s="2"/>
      <c r="B10" s="28"/>
      <c r="C10" s="29"/>
      <c r="D10" s="2"/>
      <c r="E10" s="29"/>
      <c r="F10" s="2"/>
      <c r="G10" s="2"/>
      <c r="H10" s="2"/>
    </row>
    <row r="11" spans="1:11">
      <c r="A11" s="2"/>
      <c r="B11" s="28"/>
      <c r="C11" s="29"/>
      <c r="D11" s="2"/>
      <c r="E11" s="29"/>
      <c r="F11" s="2"/>
      <c r="G11" s="2"/>
      <c r="H11" s="2"/>
    </row>
    <row r="12" spans="1:11">
      <c r="A12" s="2"/>
      <c r="B12" s="28"/>
      <c r="C12" s="29"/>
      <c r="D12" s="2"/>
      <c r="E12" s="29"/>
      <c r="F12" s="2"/>
      <c r="G12" s="2"/>
      <c r="H12" s="2"/>
    </row>
    <row r="13" spans="1:11">
      <c r="A13" s="2"/>
      <c r="B13" s="28"/>
      <c r="C13" s="29"/>
      <c r="D13" s="2"/>
      <c r="E13" s="29"/>
      <c r="F13" s="2"/>
      <c r="G13" s="2"/>
      <c r="H13" s="2"/>
    </row>
    <row r="14" spans="1:11">
      <c r="A14" s="2"/>
      <c r="B14" s="28"/>
      <c r="C14" s="29"/>
      <c r="D14" s="2"/>
      <c r="E14" s="29"/>
      <c r="F14" s="2"/>
      <c r="G14" s="2"/>
      <c r="H14" s="2"/>
    </row>
    <row r="15" spans="1:11">
      <c r="A15" s="2"/>
      <c r="B15" s="28"/>
      <c r="C15" s="29"/>
      <c r="D15" s="2"/>
      <c r="E15" s="29"/>
      <c r="F15" s="2"/>
      <c r="G15" s="2"/>
      <c r="H15" s="2"/>
    </row>
    <row r="16" spans="1:11">
      <c r="A16" s="2"/>
      <c r="B16" s="28"/>
      <c r="C16" s="29"/>
      <c r="D16" s="2"/>
      <c r="E16" s="29"/>
      <c r="F16" s="2"/>
      <c r="G16" s="2"/>
      <c r="H16" s="2"/>
    </row>
    <row r="17" spans="1:8">
      <c r="A17" s="2"/>
      <c r="B17" s="28"/>
      <c r="C17" s="29"/>
      <c r="D17" s="2"/>
      <c r="E17" s="29"/>
      <c r="F17" s="2"/>
      <c r="G17" s="2"/>
      <c r="H17" s="2"/>
    </row>
    <row r="18" spans="1:8">
      <c r="A18" s="2"/>
      <c r="B18" s="28"/>
      <c r="C18" s="29"/>
      <c r="D18" s="2"/>
      <c r="E18" s="29"/>
      <c r="F18" s="2"/>
      <c r="G18" s="2"/>
      <c r="H18" s="2"/>
    </row>
    <row r="19" spans="1:8">
      <c r="A19" s="2"/>
      <c r="B19" s="28"/>
      <c r="C19" s="29"/>
      <c r="D19" s="2"/>
      <c r="E19" s="29"/>
      <c r="F19" s="2"/>
      <c r="G19" s="2"/>
      <c r="H19" s="2"/>
    </row>
    <row r="20" spans="1:8">
      <c r="A20" s="2"/>
      <c r="B20" s="28"/>
      <c r="C20" s="29"/>
      <c r="D20" s="2"/>
      <c r="E20" s="29"/>
      <c r="F20" s="2"/>
      <c r="G20" s="2"/>
      <c r="H20" s="2"/>
    </row>
    <row r="21" spans="1:8">
      <c r="A21" s="2"/>
      <c r="B21" s="28"/>
      <c r="C21" s="29"/>
      <c r="D21" s="2"/>
      <c r="E21" s="29"/>
      <c r="F21" s="2"/>
      <c r="G21" s="2"/>
      <c r="H21" s="2"/>
    </row>
    <row r="22" spans="1:8">
      <c r="A22" s="2"/>
      <c r="B22" s="28"/>
      <c r="C22" s="29"/>
      <c r="D22" s="2"/>
      <c r="E22" s="29"/>
      <c r="F22" s="2"/>
      <c r="G22" s="2"/>
      <c r="H22" s="2"/>
    </row>
    <row r="23" spans="1:8">
      <c r="A23" s="2"/>
      <c r="B23" s="28"/>
      <c r="C23" s="29"/>
      <c r="D23" s="2"/>
      <c r="E23" s="29"/>
      <c r="F23" s="2"/>
      <c r="G23" s="2"/>
      <c r="H23" s="2"/>
    </row>
    <row r="24" spans="1:8">
      <c r="A24" s="2"/>
      <c r="B24" s="28"/>
      <c r="C24" s="29"/>
      <c r="D24" s="2"/>
      <c r="E24" s="29"/>
      <c r="F24" s="2"/>
      <c r="G24" s="2"/>
      <c r="H24" s="2"/>
    </row>
    <row r="25" spans="1:8">
      <c r="A25" s="2"/>
      <c r="B25" s="28"/>
      <c r="C25" s="29"/>
      <c r="D25" s="2"/>
      <c r="E25" s="29"/>
      <c r="F25" s="2"/>
      <c r="G25" s="2"/>
      <c r="H25" s="2"/>
    </row>
    <row r="26" spans="1:8">
      <c r="A26" s="2"/>
      <c r="B26" s="28"/>
      <c r="C26" s="29"/>
      <c r="D26" s="2"/>
      <c r="E26" s="29"/>
      <c r="F26" s="2"/>
      <c r="G26" s="2"/>
      <c r="H26" s="2"/>
    </row>
    <row r="27" spans="1:8">
      <c r="A27" s="2"/>
      <c r="B27" s="28"/>
      <c r="C27" s="29"/>
      <c r="D27" s="2"/>
      <c r="E27" s="29"/>
      <c r="F27" s="2"/>
      <c r="G27" s="2"/>
      <c r="H27" s="2"/>
    </row>
    <row r="28" spans="1:8">
      <c r="A28" s="2"/>
      <c r="B28" s="28"/>
      <c r="C28" s="29"/>
      <c r="D28" s="2"/>
      <c r="E28" s="29"/>
      <c r="F28" s="2"/>
      <c r="G28" s="2"/>
      <c r="H28" s="2"/>
    </row>
    <row r="29" spans="1:8">
      <c r="A29" s="2"/>
      <c r="B29" s="28"/>
      <c r="C29" s="29"/>
      <c r="D29" s="2"/>
      <c r="E29" s="29"/>
      <c r="F29" s="2"/>
      <c r="G29" s="2"/>
      <c r="H29" s="2"/>
    </row>
    <row r="30" spans="1:8">
      <c r="A30" s="2"/>
      <c r="B30" s="28"/>
      <c r="C30" s="29"/>
      <c r="D30" s="2"/>
      <c r="E30" s="29"/>
      <c r="F30" s="2"/>
      <c r="G30" s="2"/>
      <c r="H30" s="2"/>
    </row>
    <row r="31" spans="1:8">
      <c r="A31" s="2"/>
      <c r="B31" s="28"/>
      <c r="C31" s="29"/>
      <c r="D31" s="2"/>
      <c r="E31" s="29"/>
      <c r="F31" s="2"/>
      <c r="G31" s="2"/>
      <c r="H31" s="2"/>
    </row>
    <row r="32" spans="1:8" ht="15.6" customHeight="1">
      <c r="A32" s="154" t="s">
        <v>87</v>
      </c>
      <c r="B32" s="154"/>
      <c r="C32" s="154"/>
      <c r="D32" s="154"/>
      <c r="E32" s="154"/>
      <c r="F32" s="154"/>
      <c r="G32" s="154"/>
    </row>
    <row r="40" spans="2:3" ht="12.75">
      <c r="B40" s="15"/>
    </row>
    <row r="41" spans="2:3">
      <c r="B41" s="14"/>
    </row>
    <row r="42" spans="2:3">
      <c r="B42" s="3" t="s">
        <v>10</v>
      </c>
    </row>
    <row r="43" spans="2:3" ht="26.25" thickBot="1">
      <c r="B43" s="15" t="s">
        <v>72</v>
      </c>
      <c r="C43" s="75">
        <v>19499</v>
      </c>
    </row>
    <row r="44" spans="2:3" ht="26.25" thickTop="1">
      <c r="B44" s="15" t="s">
        <v>73</v>
      </c>
      <c r="C44" s="77">
        <v>32950</v>
      </c>
    </row>
    <row r="45" spans="2:3" ht="26.25" thickBot="1">
      <c r="B45" s="15" t="s">
        <v>74</v>
      </c>
      <c r="C45" s="75">
        <v>18960</v>
      </c>
    </row>
    <row r="46" spans="2:3" ht="26.25" thickTop="1">
      <c r="B46" s="15" t="s">
        <v>75</v>
      </c>
      <c r="C46" s="77">
        <v>1513</v>
      </c>
    </row>
  </sheetData>
  <mergeCells count="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S26"/>
  <sheetViews>
    <sheetView showGridLines="0" rightToLeft="1" view="pageBreakPreview" zoomScaleSheetLayoutView="100" workbookViewId="0">
      <selection activeCell="A7" sqref="A7:B10"/>
    </sheetView>
  </sheetViews>
  <sheetFormatPr defaultColWidth="9.140625" defaultRowHeight="12.75"/>
  <cols>
    <col min="1" max="1" width="5.7109375" style="31" customWidth="1"/>
    <col min="2" max="2" width="22.85546875" style="31" customWidth="1"/>
    <col min="3" max="3" width="13.5703125" style="53" customWidth="1"/>
    <col min="4" max="4" width="9" style="53" customWidth="1"/>
    <col min="5" max="5" width="10" style="53" customWidth="1"/>
    <col min="6" max="6" width="9.5703125" style="53" customWidth="1"/>
    <col min="7" max="7" width="11.28515625" style="53" customWidth="1"/>
    <col min="8" max="8" width="9.140625" style="53" bestFit="1" customWidth="1"/>
    <col min="9" max="9" width="9.42578125" style="53" customWidth="1"/>
    <col min="10" max="10" width="8" style="53" customWidth="1"/>
    <col min="11" max="11" width="9.42578125" style="53" bestFit="1" customWidth="1"/>
    <col min="12" max="12" width="20.7109375" style="31" customWidth="1"/>
    <col min="13" max="13" width="5.7109375" style="31" customWidth="1"/>
    <col min="14" max="16384" width="9.140625" style="52"/>
  </cols>
  <sheetData>
    <row r="1" spans="1:19" s="51" customFormat="1" ht="45" customHeight="1">
      <c r="A1" s="183"/>
      <c r="B1" s="183"/>
      <c r="C1" s="50"/>
      <c r="D1" s="50"/>
      <c r="E1" s="50"/>
      <c r="F1" s="50"/>
      <c r="G1" s="50"/>
      <c r="H1" s="50"/>
      <c r="I1" s="50"/>
      <c r="J1" s="50"/>
      <c r="K1" s="50"/>
      <c r="L1" s="50"/>
      <c r="M1" s="50"/>
    </row>
    <row r="2" spans="1:19" s="43" customFormat="1" ht="18.75" customHeight="1">
      <c r="A2" s="39" t="s">
        <v>9</v>
      </c>
      <c r="B2" s="40"/>
      <c r="C2" s="40"/>
      <c r="D2" s="40"/>
      <c r="E2" s="40"/>
      <c r="F2" s="40"/>
      <c r="G2" s="40"/>
      <c r="H2" s="40"/>
      <c r="I2" s="40"/>
      <c r="J2" s="40"/>
      <c r="K2" s="40"/>
      <c r="L2" s="41"/>
      <c r="M2" s="42"/>
    </row>
    <row r="3" spans="1:19" s="45" customFormat="1" ht="18.75" customHeight="1">
      <c r="A3" s="39">
        <v>2021</v>
      </c>
      <c r="B3" s="42"/>
      <c r="C3" s="42"/>
      <c r="D3" s="42"/>
      <c r="E3" s="42"/>
      <c r="F3" s="42"/>
      <c r="G3" s="42"/>
      <c r="H3" s="42"/>
      <c r="I3" s="42"/>
      <c r="J3" s="42"/>
      <c r="K3" s="42"/>
      <c r="L3" s="42"/>
      <c r="M3" s="42"/>
    </row>
    <row r="4" spans="1:19" ht="15.75">
      <c r="A4" s="37" t="s">
        <v>35</v>
      </c>
      <c r="B4" s="60"/>
      <c r="C4" s="60"/>
      <c r="D4" s="60"/>
      <c r="E4" s="60"/>
      <c r="F4" s="60"/>
      <c r="G4" s="60"/>
      <c r="H4" s="60"/>
      <c r="I4" s="60"/>
      <c r="J4" s="60"/>
      <c r="K4" s="60"/>
      <c r="L4" s="60"/>
      <c r="M4" s="63"/>
    </row>
    <row r="5" spans="1:19" ht="15.75">
      <c r="A5" s="48">
        <v>2021</v>
      </c>
      <c r="B5" s="60"/>
      <c r="C5" s="60"/>
      <c r="D5" s="60"/>
      <c r="E5" s="60"/>
      <c r="F5" s="60"/>
      <c r="G5" s="60"/>
      <c r="H5" s="60"/>
      <c r="I5" s="60"/>
      <c r="J5" s="60"/>
      <c r="K5" s="60"/>
      <c r="L5" s="60"/>
      <c r="M5" s="63"/>
    </row>
    <row r="6" spans="1:19" ht="21.75" customHeight="1">
      <c r="A6" s="46" t="s">
        <v>83</v>
      </c>
      <c r="B6" s="60"/>
      <c r="L6" s="54"/>
      <c r="M6" s="24" t="s">
        <v>84</v>
      </c>
    </row>
    <row r="7" spans="1:19" s="61" customFormat="1" ht="19.5" customHeight="1" thickBot="1">
      <c r="A7" s="146" t="s">
        <v>1</v>
      </c>
      <c r="B7" s="146"/>
      <c r="C7" s="149" t="s">
        <v>26</v>
      </c>
      <c r="D7" s="149"/>
      <c r="E7" s="149"/>
      <c r="F7" s="149" t="s">
        <v>34</v>
      </c>
      <c r="G7" s="149"/>
      <c r="H7" s="149"/>
      <c r="I7" s="157" t="s">
        <v>20</v>
      </c>
      <c r="J7" s="149" t="s">
        <v>21</v>
      </c>
      <c r="K7" s="157" t="s">
        <v>22</v>
      </c>
      <c r="L7" s="151" t="s">
        <v>3</v>
      </c>
      <c r="M7" s="151"/>
    </row>
    <row r="8" spans="1:19" s="61" customFormat="1" ht="15" customHeight="1" thickTop="1" thickBot="1">
      <c r="A8" s="147"/>
      <c r="B8" s="147"/>
      <c r="C8" s="140"/>
      <c r="D8" s="140"/>
      <c r="E8" s="140"/>
      <c r="F8" s="140"/>
      <c r="G8" s="140"/>
      <c r="H8" s="140"/>
      <c r="I8" s="158"/>
      <c r="J8" s="150"/>
      <c r="K8" s="158"/>
      <c r="L8" s="152"/>
      <c r="M8" s="152"/>
    </row>
    <row r="9" spans="1:19" s="61" customFormat="1" ht="30.75" customHeight="1" thickTop="1" thickBot="1">
      <c r="A9" s="147"/>
      <c r="B9" s="147"/>
      <c r="C9" s="160" t="s">
        <v>16</v>
      </c>
      <c r="D9" s="138" t="s">
        <v>36</v>
      </c>
      <c r="E9" s="138" t="s">
        <v>25</v>
      </c>
      <c r="F9" s="138" t="s">
        <v>23</v>
      </c>
      <c r="G9" s="138" t="s">
        <v>24</v>
      </c>
      <c r="H9" s="138" t="s">
        <v>25</v>
      </c>
      <c r="I9" s="158"/>
      <c r="J9" s="150"/>
      <c r="K9" s="158"/>
      <c r="L9" s="152"/>
      <c r="M9" s="152"/>
    </row>
    <row r="10" spans="1:19" s="61" customFormat="1" ht="32.25" customHeight="1" thickTop="1">
      <c r="A10" s="148"/>
      <c r="B10" s="148"/>
      <c r="C10" s="161"/>
      <c r="D10" s="140"/>
      <c r="E10" s="140"/>
      <c r="F10" s="140"/>
      <c r="G10" s="140"/>
      <c r="H10" s="140"/>
      <c r="I10" s="159"/>
      <c r="J10" s="140"/>
      <c r="K10" s="159"/>
      <c r="L10" s="153"/>
      <c r="M10" s="153"/>
    </row>
    <row r="11" spans="1:19" s="31" customFormat="1" ht="54" customHeight="1" thickBot="1">
      <c r="A11" s="25">
        <v>551</v>
      </c>
      <c r="B11" s="85" t="s">
        <v>68</v>
      </c>
      <c r="C11" s="94">
        <v>3903177</v>
      </c>
      <c r="D11" s="94">
        <v>0</v>
      </c>
      <c r="E11" s="124">
        <f>C11+D11</f>
        <v>3903177</v>
      </c>
      <c r="F11" s="94">
        <v>804718</v>
      </c>
      <c r="G11" s="94">
        <v>850815</v>
      </c>
      <c r="H11" s="124">
        <f>F11+G11</f>
        <v>1655533</v>
      </c>
      <c r="I11" s="121">
        <v>2247644</v>
      </c>
      <c r="J11" s="94">
        <v>342909</v>
      </c>
      <c r="K11" s="121">
        <v>1904735</v>
      </c>
      <c r="L11" s="81" t="s">
        <v>64</v>
      </c>
      <c r="M11" s="49">
        <v>551</v>
      </c>
      <c r="O11" s="52"/>
      <c r="P11" s="107"/>
      <c r="Q11" s="107"/>
      <c r="R11" s="52"/>
      <c r="S11" s="52"/>
    </row>
    <row r="12" spans="1:19" s="31" customFormat="1" ht="54" customHeight="1" thickTop="1" thickBot="1">
      <c r="A12" s="30">
        <v>561</v>
      </c>
      <c r="B12" s="82" t="s">
        <v>69</v>
      </c>
      <c r="C12" s="95">
        <v>4647844</v>
      </c>
      <c r="D12" s="95">
        <v>0</v>
      </c>
      <c r="E12" s="125">
        <f>C12+0</f>
        <v>4647844</v>
      </c>
      <c r="F12" s="95">
        <v>1849601</v>
      </c>
      <c r="G12" s="95">
        <v>829829</v>
      </c>
      <c r="H12" s="125">
        <f t="shared" ref="H12:H14" si="0">F12+G12</f>
        <v>2679430</v>
      </c>
      <c r="I12" s="126">
        <v>1968414</v>
      </c>
      <c r="J12" s="95">
        <v>225417</v>
      </c>
      <c r="K12" s="122">
        <v>1742997</v>
      </c>
      <c r="L12" s="80" t="s">
        <v>65</v>
      </c>
      <c r="M12" s="56">
        <v>561</v>
      </c>
      <c r="O12" s="52"/>
      <c r="P12" s="108"/>
      <c r="Q12" s="108"/>
      <c r="R12" s="52"/>
      <c r="S12" s="52"/>
    </row>
    <row r="13" spans="1:19" s="31" customFormat="1" ht="54" customHeight="1" thickTop="1" thickBot="1">
      <c r="A13" s="25">
        <v>562</v>
      </c>
      <c r="B13" s="83" t="s">
        <v>70</v>
      </c>
      <c r="C13" s="96">
        <v>1894610</v>
      </c>
      <c r="D13" s="96">
        <v>0</v>
      </c>
      <c r="E13" s="124">
        <f>C13+D13</f>
        <v>1894610</v>
      </c>
      <c r="F13" s="96">
        <v>860346</v>
      </c>
      <c r="G13" s="96">
        <v>178856</v>
      </c>
      <c r="H13" s="124">
        <f t="shared" si="0"/>
        <v>1039202</v>
      </c>
      <c r="I13" s="127">
        <v>855408</v>
      </c>
      <c r="J13" s="96">
        <v>27380</v>
      </c>
      <c r="K13" s="121">
        <v>828028</v>
      </c>
      <c r="L13" s="81" t="s">
        <v>66</v>
      </c>
      <c r="M13" s="49">
        <v>562</v>
      </c>
      <c r="O13" s="52"/>
      <c r="P13" s="109"/>
      <c r="Q13" s="109"/>
      <c r="R13" s="52"/>
      <c r="S13" s="52"/>
    </row>
    <row r="14" spans="1:19" s="31" customFormat="1" ht="54" customHeight="1" thickTop="1">
      <c r="A14" s="30">
        <v>563</v>
      </c>
      <c r="B14" s="84" t="s">
        <v>71</v>
      </c>
      <c r="C14" s="97">
        <v>196053</v>
      </c>
      <c r="D14" s="97">
        <v>0</v>
      </c>
      <c r="E14" s="125">
        <f>C14+D14</f>
        <v>196053</v>
      </c>
      <c r="F14" s="97">
        <v>50609</v>
      </c>
      <c r="G14" s="97">
        <v>45637</v>
      </c>
      <c r="H14" s="125">
        <f t="shared" si="0"/>
        <v>96246</v>
      </c>
      <c r="I14" s="128">
        <v>99807</v>
      </c>
      <c r="J14" s="97">
        <v>5546</v>
      </c>
      <c r="K14" s="123">
        <v>94261</v>
      </c>
      <c r="L14" s="80" t="s">
        <v>67</v>
      </c>
      <c r="M14" s="56">
        <v>563</v>
      </c>
      <c r="O14" s="52"/>
      <c r="P14" s="108"/>
      <c r="Q14" s="108"/>
      <c r="R14" s="52"/>
      <c r="S14" s="52"/>
    </row>
    <row r="15" spans="1:19" s="31" customFormat="1" ht="66" customHeight="1">
      <c r="A15" s="144" t="s">
        <v>4</v>
      </c>
      <c r="B15" s="144"/>
      <c r="C15" s="71">
        <f>SUM(C11:C14)</f>
        <v>10641684</v>
      </c>
      <c r="D15" s="71">
        <f t="shared" ref="D15:E15" si="1">SUM(D11:D14)</f>
        <v>0</v>
      </c>
      <c r="E15" s="71">
        <f t="shared" si="1"/>
        <v>10641684</v>
      </c>
      <c r="F15" s="71">
        <f>SUM(F11:F14)</f>
        <v>3565274</v>
      </c>
      <c r="G15" s="71">
        <f>SUM(G11:G14)</f>
        <v>1905137</v>
      </c>
      <c r="H15" s="71">
        <f>SUM(H11:H14)</f>
        <v>5470411</v>
      </c>
      <c r="I15" s="71">
        <f t="shared" ref="I15:K15" si="2">SUM(I11:I14)</f>
        <v>5171273</v>
      </c>
      <c r="J15" s="71">
        <f t="shared" si="2"/>
        <v>601252</v>
      </c>
      <c r="K15" s="71">
        <f t="shared" si="2"/>
        <v>4570021</v>
      </c>
      <c r="L15" s="155" t="s">
        <v>5</v>
      </c>
      <c r="M15" s="156"/>
    </row>
    <row r="20" spans="8:13">
      <c r="H20" s="52"/>
      <c r="I20" s="52"/>
      <c r="J20" s="52"/>
      <c r="K20" s="52"/>
      <c r="L20" s="52"/>
      <c r="M20" s="52"/>
    </row>
    <row r="21" spans="8:13">
      <c r="H21" s="52"/>
      <c r="I21" s="52"/>
      <c r="J21" s="52"/>
      <c r="K21" s="52"/>
      <c r="L21" s="52"/>
      <c r="M21" s="52"/>
    </row>
    <row r="22" spans="8:13">
      <c r="H22" s="52"/>
      <c r="I22" s="52"/>
      <c r="J22" s="52"/>
      <c r="K22" s="52"/>
      <c r="L22" s="52"/>
      <c r="M22" s="52"/>
    </row>
    <row r="23" spans="8:13">
      <c r="H23" s="52"/>
      <c r="I23" s="52"/>
      <c r="J23" s="52"/>
      <c r="K23" s="52"/>
      <c r="L23" s="52"/>
      <c r="M23" s="52"/>
    </row>
    <row r="24" spans="8:13">
      <c r="H24" s="52"/>
      <c r="I24" s="52"/>
      <c r="J24" s="52"/>
      <c r="K24" s="52"/>
      <c r="L24" s="52"/>
      <c r="M24" s="52"/>
    </row>
    <row r="25" spans="8:13">
      <c r="H25" s="52"/>
      <c r="I25" s="52"/>
      <c r="J25" s="52"/>
      <c r="K25" s="52"/>
      <c r="L25" s="52"/>
      <c r="M25" s="52"/>
    </row>
    <row r="26" spans="8:13">
      <c r="H26" s="52"/>
      <c r="I26" s="52"/>
      <c r="J26" s="52"/>
      <c r="K26" s="52"/>
      <c r="L26" s="52"/>
      <c r="M26" s="52"/>
    </row>
  </sheetData>
  <mergeCells count="16">
    <mergeCell ref="A1:B1"/>
    <mergeCell ref="A15:B15"/>
    <mergeCell ref="A7:B10"/>
    <mergeCell ref="C7:E8"/>
    <mergeCell ref="F7:H8"/>
    <mergeCell ref="I7:I10"/>
    <mergeCell ref="L15:M15"/>
    <mergeCell ref="K7:K10"/>
    <mergeCell ref="L7:M10"/>
    <mergeCell ref="C9:C10"/>
    <mergeCell ref="J7:J10"/>
    <mergeCell ref="H9:H10"/>
    <mergeCell ref="D9:D10"/>
    <mergeCell ref="E9:E10"/>
    <mergeCell ref="F9:F10"/>
    <mergeCell ref="G9:G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K43"/>
  <sheetViews>
    <sheetView showGridLines="0" rightToLeft="1" view="pageBreakPreview" zoomScaleNormal="75" workbookViewId="0">
      <selection activeCell="B3" sqref="B3"/>
    </sheetView>
  </sheetViews>
  <sheetFormatPr defaultColWidth="9.140625" defaultRowHeight="14.25"/>
  <cols>
    <col min="1" max="1" width="6.5703125" style="1" customWidth="1"/>
    <col min="2" max="2" width="45.28515625" style="3" customWidth="1"/>
    <col min="3" max="3" width="9.7109375" style="4" customWidth="1"/>
    <col min="4" max="4" width="8.140625" style="1" bestFit="1" customWidth="1"/>
    <col min="5" max="5" width="9.42578125" style="4" bestFit="1" customWidth="1"/>
    <col min="6" max="6" width="7.85546875" style="1" bestFit="1" customWidth="1"/>
    <col min="7" max="7" width="17.42578125" style="1" customWidth="1"/>
    <col min="8" max="8" width="5.85546875" style="1" customWidth="1"/>
    <col min="9" max="16384" width="9.140625" style="2"/>
  </cols>
  <sheetData>
    <row r="1" spans="1:11" s="9" customFormat="1" ht="44.25" customHeight="1">
      <c r="A1" s="112"/>
      <c r="B1" s="113"/>
      <c r="C1" s="113"/>
      <c r="D1" s="113"/>
      <c r="E1" s="113"/>
      <c r="F1" s="113"/>
      <c r="G1" s="113"/>
      <c r="H1" s="113"/>
      <c r="I1" s="8"/>
      <c r="J1" s="8"/>
      <c r="K1" s="8"/>
    </row>
    <row r="2" spans="1:11" s="43" customFormat="1" ht="30" customHeight="1">
      <c r="A2" s="163" t="s">
        <v>9</v>
      </c>
      <c r="B2" s="163"/>
      <c r="C2" s="163"/>
      <c r="D2" s="163"/>
      <c r="E2" s="163"/>
      <c r="F2" s="163"/>
      <c r="G2" s="163"/>
      <c r="H2" s="47"/>
    </row>
    <row r="3" spans="1:11" s="45" customFormat="1" ht="18.75" customHeight="1">
      <c r="A3" s="47">
        <v>2021</v>
      </c>
      <c r="B3" s="44"/>
      <c r="C3" s="44"/>
      <c r="D3" s="44"/>
      <c r="E3" s="44"/>
      <c r="F3" s="44"/>
      <c r="G3" s="44"/>
      <c r="H3" s="44"/>
    </row>
    <row r="4" spans="1:11" s="12" customFormat="1" ht="15.75">
      <c r="A4" s="162" t="s">
        <v>61</v>
      </c>
      <c r="B4" s="162"/>
      <c r="C4" s="162"/>
      <c r="D4" s="162"/>
      <c r="E4" s="162"/>
      <c r="F4" s="162"/>
      <c r="G4" s="162"/>
      <c r="H4" s="27"/>
      <c r="I4" s="11"/>
      <c r="J4" s="11"/>
    </row>
    <row r="5" spans="1:11" s="12" customFormat="1" ht="19.5" customHeight="1">
      <c r="A5" s="26">
        <v>2021</v>
      </c>
      <c r="B5" s="26"/>
      <c r="C5" s="26"/>
      <c r="D5" s="26"/>
      <c r="E5" s="26"/>
      <c r="F5" s="26"/>
      <c r="G5" s="26"/>
      <c r="H5" s="26"/>
    </row>
    <row r="6" spans="1:11">
      <c r="A6" s="2"/>
      <c r="B6" s="28"/>
      <c r="C6" s="29"/>
      <c r="D6" s="2"/>
      <c r="E6" s="29"/>
      <c r="F6" s="2"/>
      <c r="G6" s="2"/>
      <c r="H6" s="2"/>
    </row>
    <row r="7" spans="1:11">
      <c r="A7" s="2"/>
      <c r="B7" s="28"/>
      <c r="C7" s="29"/>
      <c r="D7" s="2"/>
      <c r="E7" s="29"/>
      <c r="F7" s="2"/>
      <c r="G7" s="2"/>
      <c r="H7" s="2"/>
    </row>
    <row r="8" spans="1:11">
      <c r="A8" s="2"/>
      <c r="B8" s="28"/>
      <c r="C8" s="29"/>
      <c r="D8" s="2"/>
      <c r="E8" s="29"/>
      <c r="F8" s="2"/>
      <c r="G8" s="2"/>
      <c r="H8" s="2"/>
    </row>
    <row r="9" spans="1:11">
      <c r="A9" s="2"/>
      <c r="B9" s="28"/>
      <c r="C9" s="29"/>
      <c r="D9" s="2"/>
      <c r="E9" s="29"/>
      <c r="F9" s="2"/>
      <c r="G9" s="2"/>
      <c r="H9" s="2"/>
    </row>
    <row r="10" spans="1:11">
      <c r="A10" s="2"/>
      <c r="B10" s="28"/>
      <c r="C10" s="29"/>
      <c r="D10" s="2"/>
      <c r="E10" s="29"/>
      <c r="F10" s="2"/>
      <c r="G10" s="2"/>
      <c r="H10" s="2"/>
    </row>
    <row r="11" spans="1:11">
      <c r="A11" s="2"/>
      <c r="B11" s="28"/>
      <c r="C11" s="29"/>
      <c r="D11" s="2"/>
      <c r="E11" s="29"/>
      <c r="F11" s="2"/>
      <c r="G11" s="2"/>
      <c r="H11" s="2"/>
    </row>
    <row r="12" spans="1:11">
      <c r="A12" s="2"/>
      <c r="B12" s="28"/>
      <c r="C12" s="29"/>
      <c r="D12" s="2"/>
      <c r="E12" s="29"/>
      <c r="F12" s="2"/>
      <c r="G12" s="2"/>
      <c r="H12" s="2"/>
    </row>
    <row r="13" spans="1:11">
      <c r="A13" s="2"/>
      <c r="B13" s="28"/>
      <c r="C13" s="29"/>
      <c r="D13" s="2"/>
      <c r="E13" s="29"/>
      <c r="F13" s="2"/>
      <c r="G13" s="2"/>
      <c r="H13" s="2"/>
    </row>
    <row r="14" spans="1:11">
      <c r="A14" s="2"/>
      <c r="B14" s="28"/>
      <c r="C14" s="29"/>
      <c r="D14" s="2"/>
      <c r="E14" s="29"/>
      <c r="F14" s="2"/>
      <c r="G14" s="2"/>
      <c r="H14" s="2"/>
    </row>
    <row r="15" spans="1:11">
      <c r="A15" s="2"/>
      <c r="B15" s="28"/>
      <c r="C15" s="29"/>
      <c r="D15" s="2"/>
      <c r="E15" s="29"/>
      <c r="F15" s="2"/>
      <c r="G15" s="2"/>
      <c r="H15" s="2"/>
    </row>
    <row r="16" spans="1:11">
      <c r="A16" s="2"/>
      <c r="B16" s="28"/>
      <c r="C16" s="29"/>
      <c r="D16" s="2"/>
      <c r="E16" s="29"/>
      <c r="F16" s="2"/>
      <c r="G16" s="2"/>
      <c r="H16" s="2"/>
    </row>
    <row r="17" spans="1:8">
      <c r="A17" s="2"/>
      <c r="B17" s="28"/>
      <c r="C17" s="29"/>
      <c r="D17" s="2"/>
      <c r="E17" s="29"/>
      <c r="F17" s="2"/>
      <c r="G17" s="2"/>
      <c r="H17" s="2"/>
    </row>
    <row r="18" spans="1:8">
      <c r="A18" s="2"/>
      <c r="B18" s="28"/>
      <c r="C18" s="29"/>
      <c r="D18" s="2"/>
      <c r="E18" s="29"/>
      <c r="F18" s="2"/>
      <c r="G18" s="2"/>
      <c r="H18" s="2"/>
    </row>
    <row r="19" spans="1:8">
      <c r="A19" s="2"/>
      <c r="B19" s="28"/>
      <c r="C19" s="29"/>
      <c r="D19" s="2"/>
      <c r="E19" s="29"/>
      <c r="F19" s="2"/>
      <c r="G19" s="2"/>
      <c r="H19" s="2"/>
    </row>
    <row r="20" spans="1:8">
      <c r="A20" s="2"/>
      <c r="B20" s="28"/>
      <c r="C20" s="29"/>
      <c r="D20" s="2"/>
      <c r="E20" s="29"/>
      <c r="F20" s="2"/>
      <c r="G20" s="2"/>
      <c r="H20" s="2"/>
    </row>
    <row r="21" spans="1:8">
      <c r="A21" s="2"/>
      <c r="B21" s="28"/>
      <c r="C21" s="29"/>
      <c r="D21" s="2"/>
      <c r="E21" s="29"/>
      <c r="F21" s="2"/>
      <c r="G21" s="2"/>
      <c r="H21" s="2"/>
    </row>
    <row r="22" spans="1:8">
      <c r="A22" s="2"/>
      <c r="B22" s="28"/>
      <c r="C22" s="29"/>
      <c r="D22" s="2"/>
      <c r="E22" s="29"/>
      <c r="F22" s="2"/>
      <c r="G22" s="2"/>
      <c r="H22" s="2"/>
    </row>
    <row r="23" spans="1:8">
      <c r="A23" s="2"/>
      <c r="B23" s="28"/>
      <c r="C23" s="29"/>
      <c r="D23" s="2"/>
      <c r="E23" s="29"/>
      <c r="F23" s="2"/>
      <c r="G23" s="2"/>
      <c r="H23" s="2"/>
    </row>
    <row r="24" spans="1:8">
      <c r="A24" s="2"/>
      <c r="B24" s="28"/>
      <c r="C24" s="29"/>
      <c r="D24" s="2"/>
      <c r="E24" s="29"/>
      <c r="F24" s="2"/>
      <c r="G24" s="2"/>
      <c r="H24" s="2"/>
    </row>
    <row r="25" spans="1:8">
      <c r="A25" s="2"/>
      <c r="B25" s="28"/>
      <c r="C25" s="29"/>
      <c r="D25" s="2"/>
      <c r="E25" s="29"/>
      <c r="F25" s="2"/>
      <c r="G25" s="2"/>
      <c r="H25" s="2"/>
    </row>
    <row r="26" spans="1:8">
      <c r="A26" s="2"/>
      <c r="B26" s="28"/>
      <c r="C26" s="29"/>
      <c r="D26" s="2"/>
      <c r="E26" s="29"/>
      <c r="F26" s="2"/>
      <c r="G26" s="2"/>
      <c r="H26" s="2"/>
    </row>
    <row r="27" spans="1:8">
      <c r="A27" s="2"/>
      <c r="B27" s="28"/>
      <c r="C27" s="29"/>
      <c r="D27" s="2"/>
      <c r="E27" s="29"/>
      <c r="F27" s="2"/>
      <c r="G27" s="2"/>
      <c r="H27" s="2"/>
    </row>
    <row r="28" spans="1:8">
      <c r="A28" s="2"/>
      <c r="B28" s="28"/>
      <c r="C28" s="29"/>
      <c r="D28" s="2"/>
      <c r="E28" s="29"/>
      <c r="F28" s="2"/>
      <c r="G28" s="2"/>
      <c r="H28" s="2"/>
    </row>
    <row r="29" spans="1:8">
      <c r="A29" s="2"/>
      <c r="B29" s="28"/>
      <c r="C29" s="29"/>
      <c r="D29" s="2"/>
      <c r="E29" s="29"/>
      <c r="F29" s="2"/>
      <c r="G29" s="2"/>
      <c r="H29" s="2"/>
    </row>
    <row r="30" spans="1:8">
      <c r="A30" s="2"/>
      <c r="B30" s="28"/>
      <c r="C30" s="29"/>
      <c r="D30" s="2"/>
      <c r="E30" s="29"/>
      <c r="F30" s="2"/>
      <c r="G30" s="2"/>
      <c r="H30" s="2"/>
    </row>
    <row r="31" spans="1:8">
      <c r="A31" s="2"/>
      <c r="B31" s="28"/>
      <c r="C31" s="29"/>
      <c r="D31" s="2"/>
      <c r="E31" s="29"/>
      <c r="F31" s="2"/>
      <c r="G31" s="2"/>
      <c r="H31" s="2"/>
    </row>
    <row r="32" spans="1:8" ht="15.6" customHeight="1">
      <c r="A32" s="154" t="s">
        <v>88</v>
      </c>
      <c r="B32" s="154"/>
      <c r="C32" s="154"/>
      <c r="D32" s="154"/>
      <c r="E32" s="154"/>
      <c r="F32" s="154"/>
      <c r="G32" s="154"/>
    </row>
    <row r="40" spans="2:2" ht="25.5">
      <c r="B40" s="15" t="s">
        <v>72</v>
      </c>
    </row>
    <row r="41" spans="2:2" ht="25.5">
      <c r="B41" s="15" t="s">
        <v>73</v>
      </c>
    </row>
    <row r="42" spans="2:2" ht="25.5">
      <c r="B42" s="15" t="s">
        <v>74</v>
      </c>
    </row>
    <row r="43" spans="2:2" ht="25.5">
      <c r="B43" s="15" t="s">
        <v>75</v>
      </c>
    </row>
  </sheetData>
  <mergeCells count="3">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IP26"/>
  <sheetViews>
    <sheetView rightToLeft="1" view="pageBreakPreview" topLeftCell="A10" zoomScaleSheetLayoutView="100" workbookViewId="0">
      <selection activeCell="N7" sqref="N7"/>
    </sheetView>
  </sheetViews>
  <sheetFormatPr defaultRowHeight="12.75"/>
  <cols>
    <col min="1" max="1" width="5.7109375" customWidth="1"/>
    <col min="2" max="2" width="27.7109375" customWidth="1"/>
    <col min="3" max="3" width="10.7109375" bestFit="1" customWidth="1"/>
    <col min="6" max="6" width="10" bestFit="1" customWidth="1"/>
    <col min="8" max="8" width="10.85546875" customWidth="1"/>
    <col min="9" max="9" width="11.140625" customWidth="1"/>
    <col min="10" max="10" width="30.7109375" customWidth="1"/>
    <col min="11" max="11" width="5.7109375" customWidth="1"/>
    <col min="14" max="14" width="12.28515625" customWidth="1"/>
    <col min="15" max="15" width="11.28515625" customWidth="1"/>
  </cols>
  <sheetData>
    <row r="1" spans="1:250" ht="37.5" customHeight="1"/>
    <row r="2" spans="1:250" ht="20.25">
      <c r="A2" s="176" t="s">
        <v>40</v>
      </c>
      <c r="B2" s="176"/>
      <c r="C2" s="176"/>
      <c r="D2" s="176"/>
      <c r="E2" s="176"/>
      <c r="F2" s="176"/>
      <c r="G2" s="176"/>
      <c r="H2" s="176"/>
      <c r="I2" s="176"/>
      <c r="J2" s="176"/>
      <c r="K2" s="176"/>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row>
    <row r="3" spans="1:250" ht="20.25">
      <c r="A3" s="177" t="s">
        <v>89</v>
      </c>
      <c r="B3" s="177"/>
      <c r="C3" s="177"/>
      <c r="D3" s="177"/>
      <c r="E3" s="177"/>
      <c r="F3" s="177"/>
      <c r="G3" s="177"/>
      <c r="H3" s="177"/>
      <c r="I3" s="177"/>
      <c r="J3" s="177"/>
      <c r="K3" s="177"/>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row>
    <row r="4" spans="1:250" ht="15.75" customHeight="1">
      <c r="A4" s="178" t="s">
        <v>41</v>
      </c>
      <c r="B4" s="178"/>
      <c r="C4" s="178"/>
      <c r="D4" s="178"/>
      <c r="E4" s="178"/>
      <c r="F4" s="178"/>
      <c r="G4" s="178"/>
      <c r="H4" s="178"/>
      <c r="I4" s="178"/>
      <c r="J4" s="178"/>
      <c r="K4" s="178"/>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row>
    <row r="5" spans="1:250" ht="15.75" customHeight="1">
      <c r="A5" s="178" t="s">
        <v>89</v>
      </c>
      <c r="B5" s="178"/>
      <c r="C5" s="178"/>
      <c r="D5" s="178"/>
      <c r="E5" s="178"/>
      <c r="F5" s="178"/>
      <c r="G5" s="178"/>
      <c r="H5" s="178"/>
      <c r="I5" s="178"/>
      <c r="J5" s="178"/>
      <c r="K5" s="178"/>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row>
    <row r="6" spans="1:250" ht="15.75">
      <c r="A6" s="65" t="s">
        <v>85</v>
      </c>
      <c r="K6" s="66" t="s">
        <v>86</v>
      </c>
    </row>
    <row r="7" spans="1:250" ht="57.6" customHeight="1" thickBot="1">
      <c r="A7" s="146" t="s">
        <v>62</v>
      </c>
      <c r="B7" s="146"/>
      <c r="C7" s="166" t="s">
        <v>42</v>
      </c>
      <c r="D7" s="166" t="s">
        <v>43</v>
      </c>
      <c r="E7" s="166" t="s">
        <v>44</v>
      </c>
      <c r="F7" s="166" t="s">
        <v>45</v>
      </c>
      <c r="G7" s="166" t="s">
        <v>46</v>
      </c>
      <c r="H7" s="179" t="s">
        <v>47</v>
      </c>
      <c r="I7" s="180"/>
      <c r="J7" s="170" t="s">
        <v>63</v>
      </c>
      <c r="K7" s="171"/>
    </row>
    <row r="8" spans="1:250" ht="35.25" customHeight="1" thickTop="1" thickBot="1">
      <c r="A8" s="147"/>
      <c r="B8" s="147"/>
      <c r="C8" s="167"/>
      <c r="D8" s="167"/>
      <c r="E8" s="167"/>
      <c r="F8" s="167"/>
      <c r="G8" s="167"/>
      <c r="H8" s="181" t="s">
        <v>48</v>
      </c>
      <c r="I8" s="182"/>
      <c r="J8" s="172"/>
      <c r="K8" s="173"/>
    </row>
    <row r="9" spans="1:250" ht="30.75" customHeight="1" thickTop="1" thickBot="1">
      <c r="A9" s="147"/>
      <c r="B9" s="147"/>
      <c r="C9" s="168" t="s">
        <v>49</v>
      </c>
      <c r="D9" s="168" t="s">
        <v>50</v>
      </c>
      <c r="E9" s="168" t="s">
        <v>51</v>
      </c>
      <c r="F9" s="168" t="s">
        <v>52</v>
      </c>
      <c r="G9" s="168" t="s">
        <v>58</v>
      </c>
      <c r="H9" s="67" t="s">
        <v>53</v>
      </c>
      <c r="I9" s="68" t="s">
        <v>54</v>
      </c>
      <c r="J9" s="172"/>
      <c r="K9" s="173"/>
    </row>
    <row r="10" spans="1:250" ht="30.75" customHeight="1" thickTop="1">
      <c r="A10" s="148"/>
      <c r="B10" s="148"/>
      <c r="C10" s="169"/>
      <c r="D10" s="169"/>
      <c r="E10" s="169"/>
      <c r="F10" s="169"/>
      <c r="G10" s="169"/>
      <c r="H10" s="69" t="s">
        <v>55</v>
      </c>
      <c r="I10" s="69" t="s">
        <v>56</v>
      </c>
      <c r="J10" s="174"/>
      <c r="K10" s="175"/>
    </row>
    <row r="11" spans="1:250" ht="54" customHeight="1" thickBot="1">
      <c r="A11" s="25">
        <v>551</v>
      </c>
      <c r="B11" s="85" t="s">
        <v>68</v>
      </c>
      <c r="C11" s="98">
        <v>54833</v>
      </c>
      <c r="D11" s="94">
        <v>20.62</v>
      </c>
      <c r="E11" s="94">
        <v>21.8</v>
      </c>
      <c r="F11" s="94">
        <v>200173</v>
      </c>
      <c r="G11" s="94">
        <v>115270</v>
      </c>
      <c r="H11" s="94">
        <v>1067325</v>
      </c>
      <c r="I11" s="94">
        <v>837409</v>
      </c>
      <c r="J11" s="81" t="s">
        <v>64</v>
      </c>
      <c r="K11" s="49">
        <v>551</v>
      </c>
      <c r="U11" t="s">
        <v>76</v>
      </c>
    </row>
    <row r="12" spans="1:250" s="31" customFormat="1" ht="54" customHeight="1" thickTop="1" thickBot="1">
      <c r="A12" s="30">
        <v>561</v>
      </c>
      <c r="B12" s="82" t="s">
        <v>69</v>
      </c>
      <c r="C12" s="99">
        <v>31511</v>
      </c>
      <c r="D12" s="95">
        <v>39.79</v>
      </c>
      <c r="E12" s="95">
        <v>17.850000000000001</v>
      </c>
      <c r="F12" s="95">
        <v>141057</v>
      </c>
      <c r="G12" s="95">
        <v>59739</v>
      </c>
      <c r="H12" s="95">
        <v>1037337</v>
      </c>
      <c r="I12" s="95">
        <v>705660</v>
      </c>
      <c r="J12" s="80" t="s">
        <v>65</v>
      </c>
      <c r="K12" s="56">
        <v>561</v>
      </c>
    </row>
    <row r="13" spans="1:250" ht="54" customHeight="1" thickTop="1" thickBot="1">
      <c r="A13" s="25">
        <v>562</v>
      </c>
      <c r="B13" s="83" t="s">
        <v>70</v>
      </c>
      <c r="C13" s="100">
        <v>30750</v>
      </c>
      <c r="D13" s="96">
        <v>45.41</v>
      </c>
      <c r="E13" s="96">
        <v>9.44</v>
      </c>
      <c r="F13" s="96">
        <v>99927</v>
      </c>
      <c r="G13" s="96">
        <v>45116</v>
      </c>
      <c r="H13" s="96">
        <v>582771</v>
      </c>
      <c r="I13" s="96">
        <v>245257</v>
      </c>
      <c r="J13" s="81" t="s">
        <v>66</v>
      </c>
      <c r="K13" s="49">
        <v>562</v>
      </c>
    </row>
    <row r="14" spans="1:250" s="31" customFormat="1" ht="54" customHeight="1" thickTop="1">
      <c r="A14" s="30">
        <v>563</v>
      </c>
      <c r="B14" s="84" t="s">
        <v>71</v>
      </c>
      <c r="C14" s="99">
        <v>32894</v>
      </c>
      <c r="D14" s="95">
        <v>25.81</v>
      </c>
      <c r="E14" s="95">
        <v>23.28</v>
      </c>
      <c r="F14" s="95">
        <v>129579</v>
      </c>
      <c r="G14" s="95">
        <v>65966</v>
      </c>
      <c r="H14" s="95">
        <v>49472</v>
      </c>
      <c r="I14" s="95">
        <v>44788</v>
      </c>
      <c r="J14" s="80" t="s">
        <v>67</v>
      </c>
      <c r="K14" s="56">
        <v>563</v>
      </c>
    </row>
    <row r="15" spans="1:250" ht="66" customHeight="1">
      <c r="A15" s="144" t="s">
        <v>4</v>
      </c>
      <c r="B15" s="144"/>
      <c r="C15" s="101">
        <v>37574</v>
      </c>
      <c r="D15" s="102">
        <v>33.5</v>
      </c>
      <c r="E15" s="101">
        <v>17.899999999999999</v>
      </c>
      <c r="F15" s="101">
        <v>145932</v>
      </c>
      <c r="G15" s="101">
        <v>70915</v>
      </c>
      <c r="H15" s="103">
        <v>2736905</v>
      </c>
      <c r="I15" s="101">
        <v>1833115</v>
      </c>
      <c r="J15" s="164" t="s">
        <v>5</v>
      </c>
      <c r="K15" s="165"/>
    </row>
    <row r="19" spans="2:10">
      <c r="B19" s="104"/>
      <c r="C19" s="104"/>
      <c r="D19" s="104"/>
      <c r="E19" s="104"/>
      <c r="F19" s="104"/>
      <c r="G19" s="104"/>
      <c r="H19" s="104"/>
      <c r="I19" s="104"/>
      <c r="J19" s="104"/>
    </row>
    <row r="20" spans="2:10">
      <c r="B20" s="104"/>
      <c r="C20" s="105"/>
      <c r="D20" s="105"/>
      <c r="E20" s="105"/>
      <c r="F20" s="105"/>
      <c r="G20" s="105"/>
      <c r="H20" s="106"/>
      <c r="I20" s="105"/>
      <c r="J20" s="104"/>
    </row>
    <row r="21" spans="2:10">
      <c r="B21" s="104"/>
      <c r="C21" s="104"/>
      <c r="D21" s="104"/>
      <c r="E21" s="104"/>
      <c r="F21" s="104"/>
      <c r="G21" s="104"/>
      <c r="H21" s="104"/>
      <c r="I21" s="104"/>
      <c r="J21" s="104"/>
    </row>
    <row r="22" spans="2:10">
      <c r="B22" s="104"/>
      <c r="C22" s="104"/>
      <c r="D22" s="104"/>
      <c r="E22" s="104"/>
      <c r="F22" s="104"/>
      <c r="G22" s="104"/>
      <c r="H22" s="104"/>
      <c r="I22" s="104"/>
      <c r="J22" s="104"/>
    </row>
    <row r="23" spans="2:10">
      <c r="B23" s="104"/>
      <c r="C23" s="104"/>
      <c r="D23" s="104"/>
      <c r="E23" s="104"/>
      <c r="F23" s="104"/>
      <c r="G23" s="104"/>
      <c r="H23" s="104"/>
      <c r="I23" s="104"/>
      <c r="J23" s="104"/>
    </row>
    <row r="24" spans="2:10">
      <c r="B24" s="104"/>
      <c r="C24" s="104"/>
      <c r="D24" s="104"/>
      <c r="E24" s="104"/>
      <c r="F24" s="104"/>
      <c r="G24" s="104"/>
      <c r="H24" s="104"/>
      <c r="I24" s="104"/>
      <c r="J24" s="104"/>
    </row>
    <row r="25" spans="2:10">
      <c r="B25" s="104"/>
      <c r="C25" s="104"/>
      <c r="D25" s="104"/>
      <c r="E25" s="104"/>
      <c r="F25" s="104"/>
      <c r="G25" s="104"/>
      <c r="H25" s="104"/>
      <c r="I25" s="104"/>
      <c r="J25" s="104"/>
    </row>
    <row r="26" spans="2:10">
      <c r="B26" s="104"/>
      <c r="C26" s="104"/>
      <c r="D26" s="104"/>
      <c r="E26" s="104"/>
      <c r="F26" s="104"/>
      <c r="G26" s="104"/>
      <c r="H26" s="104"/>
      <c r="I26" s="104"/>
      <c r="J26" s="104"/>
    </row>
  </sheetData>
  <mergeCells count="20">
    <mergeCell ref="A2:K2"/>
    <mergeCell ref="A3:K3"/>
    <mergeCell ref="A4:K4"/>
    <mergeCell ref="A5:K5"/>
    <mergeCell ref="F7:F8"/>
    <mergeCell ref="A7:B10"/>
    <mergeCell ref="G7:G8"/>
    <mergeCell ref="H7:I7"/>
    <mergeCell ref="H8:I8"/>
    <mergeCell ref="C9:C10"/>
    <mergeCell ref="D9:D10"/>
    <mergeCell ref="G9:G10"/>
    <mergeCell ref="D7:D8"/>
    <mergeCell ref="C7:C8"/>
    <mergeCell ref="J15:K15"/>
    <mergeCell ref="E7:E8"/>
    <mergeCell ref="A15:B15"/>
    <mergeCell ref="E9:E10"/>
    <mergeCell ref="J7:K10"/>
    <mergeCell ref="F9:F10"/>
  </mergeCells>
  <printOptions horizontalCentered="1" verticalCentered="1"/>
  <pageMargins left="0" right="0" top="0.39370078740157483" bottom="0" header="0.31496062992125984" footer="0.31496062992125984"/>
  <pageSetup paperSize="9" orientation="landscape" r:id="rId1"/>
  <ignoredErrors>
    <ignoredError sqref="A4:K4 B5:K5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8- 2021</EnglishTitle>
    <PublishingRollupImage xmlns="http://schemas.microsoft.com/sharepoint/v3" xsi:nil="true"/>
    <TaxCatchAll xmlns="b1657202-86a7-46c3-ba71-02bb0da5a392">
      <Value>755</Value>
      <Value>735</Value>
      <Value>734</Value>
      <Value>733</Value>
      <Value>732</Value>
      <Value>714</Value>
    </TaxCatchAll>
    <DocType xmlns="b1657202-86a7-46c3-ba71-02bb0da5a392">
      <Value>Publication</Value>
    </DocType>
    <DocumentDescription xmlns="b1657202-86a7-46c3-ba71-02bb0da5a392">إحصاءات الفنادق والمطاعم الفصل الثامن 2021</DocumentDescription>
    <DocPeriodicity xmlns="423524d6-f9d7-4b47-aadf-7b8f6888b7b0">Semi-Annual</DocPeriodicity>
    <DocumentDescription0 xmlns="423524d6-f9d7-4b47-aadf-7b8f6888b7b0">Hotels And Restaurants Statistics Chapter 8- 2021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s>
    </TaxKeywordTaxHTField>
    <Year xmlns="b1657202-86a7-46c3-ba71-02bb0da5a392">2021</Year>
    <PublishingStartDate xmlns="http://schemas.microsoft.com/sharepoint/v3">2023-06-07T18:00:00+00:00</PublishingStartDate>
    <Visible xmlns="b1657202-86a7-46c3-ba71-02bb0da5a392">true</Visible>
    <ArabicTitle xmlns="b1657202-86a7-46c3-ba71-02bb0da5a392">إحصاءات الفنادق والمطاعم الفصل الثامن 2021</ArabicTit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C5510-7FA4-4DE5-A25D-446F8E5A9147}"/>
</file>

<file path=customXml/itemProps2.xml><?xml version="1.0" encoding="utf-8"?>
<ds:datastoreItem xmlns:ds="http://schemas.openxmlformats.org/officeDocument/2006/customXml" ds:itemID="{7632A1F3-5BFC-4E96-ADE5-DFA0C6E4BB8C}">
  <ds:schemaRefs>
    <ds:schemaRef ds:uri="http://schemas.microsoft.com/sharepoint/v3"/>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b1657202-86a7-46c3-ba71-02bb0da5a392"/>
    <ds:schemaRef ds:uri="http://schemas.microsoft.com/office/2006/metadata/properties"/>
    <ds:schemaRef ds:uri="http://schemas.microsoft.com/office/infopath/2007/PartnerControls"/>
    <ds:schemaRef ds:uri="423524d6-f9d7-4b47-aadf-7b8f6888b7b0"/>
    <ds:schemaRef ds:uri="http://purl.org/dc/terms/"/>
  </ds:schemaRefs>
</ds:datastoreItem>
</file>

<file path=customXml/itemProps3.xml><?xml version="1.0" encoding="utf-8"?>
<ds:datastoreItem xmlns:ds="http://schemas.openxmlformats.org/officeDocument/2006/customXml" ds:itemID="{FE02A896-8F71-4DED-9A51-E64622D4F8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48</vt:lpstr>
      <vt:lpstr>49</vt:lpstr>
      <vt:lpstr>Gr_23</vt:lpstr>
      <vt:lpstr>50</vt:lpstr>
      <vt:lpstr>Gr_24</vt:lpstr>
      <vt:lpstr>51</vt:lpstr>
      <vt:lpstr>'48'!Print_Area</vt:lpstr>
      <vt:lpstr>'49'!Print_Area</vt:lpstr>
      <vt:lpstr>'50'!Print_Area</vt:lpstr>
      <vt:lpstr>'51'!Print_Area</vt:lpstr>
      <vt:lpstr>Gr_23!Print_Area</vt:lpstr>
      <vt:lpstr>Gr_24!Print_Area</vt:lpstr>
      <vt:lpstr>التقديم!Print_Area</vt:lpstr>
      <vt:lpstr>المقدمة!Print_Area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8- 2020</dc:title>
  <dc:creator>Mr. Sabir</dc:creator>
  <cp:keywords>Qatar; PSA; Statistics; Economic; Doha; Planning and Statistics Authority</cp:keywords>
  <cp:lastModifiedBy>Madawi Mohammed K A Aloteibi</cp:lastModifiedBy>
  <cp:lastPrinted>2023-05-23T07:42:52Z</cp:lastPrinted>
  <dcterms:created xsi:type="dcterms:W3CDTF">1998-01-05T07:20:42Z</dcterms:created>
  <dcterms:modified xsi:type="dcterms:W3CDTF">2023-05-23T07:43:19Z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733;#Qatar|7dd625fb-5e26-4a0d-87ed-82285b0d7c4a;#755;#Doha|27987deb-6a8a-40ba-8503-1069d602c9f7;#735;#Planning and Statistics Authority|c62945ff-1054-4639-a689-03d3d18d28db;#732;#Economic|6085dc75-eb92-49a2-825d-d93bad98022e;#714;#Statistics|4003f7a9-613b-43f1-8806-5ee45caf9602;#734;#PSA|81538984-2143-4d4b-a3ca-314b1950d5de</vt:lpwstr>
  </property>
  <property fmtid="{D5CDD505-2E9C-101B-9397-08002B2CF9AE}" pid="4" name="CategoryDescription">
    <vt:lpwstr>Hotels And Restaurants Statistics Chapter 8- 2020</vt:lpwstr>
  </property>
</Properties>
</file>